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550" activeTab="0"/>
  </bookViews>
  <sheets>
    <sheet name="5.17종합" sheetId="1" r:id="rId1"/>
    <sheet name="VXXXXXXX" sheetId="2" state="veryHidden" r:id="rId2"/>
  </sheets>
  <definedNames/>
  <calcPr fullCalcOnLoad="1"/>
</workbook>
</file>

<file path=xl/sharedStrings.xml><?xml version="1.0" encoding="utf-8"?>
<sst xmlns="http://schemas.openxmlformats.org/spreadsheetml/2006/main" count="565" uniqueCount="351">
  <si>
    <t>시·도</t>
  </si>
  <si>
    <t>우편번호</t>
  </si>
  <si>
    <t>우편번호 일부조정 내역</t>
  </si>
  <si>
    <t>조정(2003.9.19현재).xls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</si>
  <si>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</si>
  <si>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</si>
  <si>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</si>
  <si>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</si>
  <si>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</si>
  <si>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</si>
  <si>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</si>
  <si>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</si>
  <si>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</si>
  <si>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</si>
  <si>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</si>
  <si>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</si>
  <si>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송파구 오륜동 올림피선수촌아파트1단지 (101~115동)</t>
  </si>
  <si>
    <t>오타정정</t>
  </si>
  <si>
    <t>서울</t>
  </si>
  <si>
    <r>
      <t xml:space="preserve">광진구 자양2동 </t>
    </r>
    <r>
      <rPr>
        <sz val="10"/>
        <color indexed="10"/>
        <rFont val="돋움"/>
        <family val="3"/>
      </rPr>
      <t>서울동부지방검찰청</t>
    </r>
  </si>
  <si>
    <t>현         재</t>
  </si>
  <si>
    <t>변         경</t>
  </si>
  <si>
    <t>비    고
(변경사유)</t>
  </si>
  <si>
    <t>지   역   명</t>
  </si>
  <si>
    <t>"</t>
  </si>
  <si>
    <t>노원구 공릉1동 서울지검북부지청</t>
  </si>
  <si>
    <r>
      <t xml:space="preserve">노원구 공릉1동 </t>
    </r>
    <r>
      <rPr>
        <sz val="10"/>
        <color indexed="10"/>
        <rFont val="돋움"/>
        <family val="3"/>
      </rPr>
      <t>서울북부지방검찰청</t>
    </r>
  </si>
  <si>
    <t>"</t>
  </si>
  <si>
    <t xml:space="preserve">도봉구 창5동 금호베스트빌아파트 </t>
  </si>
  <si>
    <t>도봉구 창5동 현대5차아이파크아파트 (501~525동)</t>
  </si>
  <si>
    <t>〃</t>
  </si>
  <si>
    <t>마포구 염리동 국민건강보험공단</t>
  </si>
  <si>
    <r>
      <t xml:space="preserve">마포구 염리동 </t>
    </r>
    <r>
      <rPr>
        <sz val="10"/>
        <color indexed="10"/>
        <rFont val="돋움"/>
        <family val="3"/>
      </rPr>
      <t>건강보험회관</t>
    </r>
  </si>
  <si>
    <t>마포구 공덕2동 서울지방검찰청 서부지청</t>
  </si>
  <si>
    <r>
      <t xml:space="preserve">마포구 공덕2동 </t>
    </r>
    <r>
      <rPr>
        <sz val="10"/>
        <color indexed="10"/>
        <rFont val="돋움"/>
        <family val="3"/>
      </rPr>
      <t>서울서부지방검찰청</t>
    </r>
    <r>
      <rPr>
        <sz val="10"/>
        <rFont val="돋움"/>
        <family val="3"/>
      </rPr>
      <t xml:space="preserve"> </t>
    </r>
  </si>
  <si>
    <t>서초구 서초3동 서울지방검찰청</t>
  </si>
  <si>
    <r>
      <t xml:space="preserve">서초구 서초3동 </t>
    </r>
    <r>
      <rPr>
        <sz val="10"/>
        <color indexed="10"/>
        <rFont val="돋움"/>
        <family val="3"/>
      </rPr>
      <t>서울중앙지방검찰청</t>
    </r>
  </si>
  <si>
    <t xml:space="preserve">성동구 성수2가3동 현대아이파크아파트 </t>
  </si>
  <si>
    <r>
      <t>성동구 성수2가3동 현대아이파크아파트</t>
    </r>
    <r>
      <rPr>
        <sz val="10"/>
        <color indexed="10"/>
        <rFont val="돋움"/>
        <family val="3"/>
      </rPr>
      <t xml:space="preserve"> (101~111동) </t>
    </r>
  </si>
  <si>
    <t xml:space="preserve">성동구 성수2가3동 롯데캐슬아파트 </t>
  </si>
  <si>
    <r>
      <t xml:space="preserve">성동구 성수2가3동 롯데캐슬아파트 </t>
    </r>
    <r>
      <rPr>
        <sz val="10"/>
        <color indexed="10"/>
        <rFont val="돋움"/>
        <family val="3"/>
      </rPr>
      <t>(101~107동)</t>
    </r>
  </si>
  <si>
    <t>성북구 하월곡4동 두산힐스빌아파트</t>
  </si>
  <si>
    <r>
      <t xml:space="preserve">성북구 하월곡4동 </t>
    </r>
    <r>
      <rPr>
        <sz val="10"/>
        <color indexed="10"/>
        <rFont val="돋움"/>
        <family val="3"/>
      </rPr>
      <t>두산위브아파트</t>
    </r>
  </si>
  <si>
    <t>명칭정정</t>
  </si>
  <si>
    <t>양천구 신정1동 서울지방검찰청남부지청</t>
  </si>
  <si>
    <r>
      <t xml:space="preserve">양천구 신정1동 </t>
    </r>
    <r>
      <rPr>
        <sz val="10"/>
        <color indexed="10"/>
        <rFont val="돋움"/>
        <family val="3"/>
      </rPr>
      <t>서울남부지방검찰청</t>
    </r>
  </si>
  <si>
    <t xml:space="preserve">용산구 서계동 농심빌딩 </t>
  </si>
  <si>
    <t>용산구 이태원2동 227~228</t>
  </si>
  <si>
    <t>삭제</t>
  </si>
  <si>
    <t>중복삭제</t>
  </si>
  <si>
    <t>명칭정정</t>
  </si>
  <si>
    <t>인천</t>
  </si>
  <si>
    <t>남구 용현4동 247~299</t>
  </si>
  <si>
    <r>
      <t xml:space="preserve">남구 용현4동 </t>
    </r>
    <r>
      <rPr>
        <sz val="10"/>
        <color indexed="10"/>
        <rFont val="돋움"/>
        <family val="3"/>
      </rPr>
      <t>254~299</t>
    </r>
  </si>
  <si>
    <t>지번정정</t>
  </si>
  <si>
    <t>남구 용현4동 246~254</t>
  </si>
  <si>
    <t>중구 항동3가 인천광역시경찰청</t>
  </si>
  <si>
    <t>남동구 구월1동 인천지방경찰청</t>
  </si>
  <si>
    <t>청사이전</t>
  </si>
  <si>
    <t>강원</t>
  </si>
  <si>
    <t>영월군 영월읍 세경대학교</t>
  </si>
  <si>
    <r>
      <t xml:space="preserve">영월군 영월읍 </t>
    </r>
    <r>
      <rPr>
        <sz val="10"/>
        <color indexed="10"/>
        <rFont val="돋움"/>
        <family val="3"/>
      </rPr>
      <t>세경대학</t>
    </r>
  </si>
  <si>
    <t>광주</t>
  </si>
  <si>
    <t xml:space="preserve">동구 계림1동 광주광역시청 </t>
  </si>
  <si>
    <t xml:space="preserve">서구 치평동 광주광역시청 </t>
  </si>
  <si>
    <t>추가</t>
  </si>
  <si>
    <t>서구 서창동</t>
  </si>
  <si>
    <t>동누락</t>
  </si>
  <si>
    <t>서구 세하동</t>
  </si>
  <si>
    <t>김포시 통진면</t>
  </si>
  <si>
    <r>
      <t xml:space="preserve">김포시 </t>
    </r>
    <r>
      <rPr>
        <sz val="10"/>
        <color indexed="10"/>
        <rFont val="돋움"/>
        <family val="3"/>
      </rPr>
      <t>통진읍</t>
    </r>
  </si>
  <si>
    <t>읍승격</t>
  </si>
  <si>
    <t>김포시 통진면 가현리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</si>
  <si>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가현리</t>
    </r>
  </si>
  <si>
    <t>김포시 통진면 고정리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</si>
  <si>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고정리</t>
    </r>
  </si>
  <si>
    <t>김포시 통진면 귀전리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</si>
  <si>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귀전리</t>
    </r>
  </si>
  <si>
    <t>김포시 통진면 도사리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</si>
  <si>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도사리</t>
    </r>
  </si>
  <si>
    <t>김포시 통진면 동을산리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</si>
  <si>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동을산리</t>
    </r>
  </si>
  <si>
    <t>김포시 통진면 마송리 1~60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</si>
  <si>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마송리 1~60</t>
    </r>
  </si>
  <si>
    <t>김포시 통진면 마송리 61~145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</si>
  <si>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마송리 61~145</t>
    </r>
  </si>
  <si>
    <t>김포시 통진면 마송리 146~430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</si>
  <si>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마송리 146~430</t>
    </r>
  </si>
  <si>
    <t>김포시 통진면 소망마을주공아파트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</si>
  <si>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소망마을주공아파트</t>
    </r>
  </si>
  <si>
    <t>김포시 통진면 현대아파트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</si>
  <si>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현대아파트</t>
    </r>
  </si>
  <si>
    <t>김포시 통진면 서암리 1~700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</si>
  <si>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서암리 1~700</t>
    </r>
  </si>
  <si>
    <t>김포시 통진면 서암리 701~1045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</si>
  <si>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서암리 701~1045</t>
    </r>
  </si>
  <si>
    <t>김포시 통진면 수참리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</si>
  <si>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수참리</t>
    </r>
  </si>
  <si>
    <t>김포시 통진면 옹정리</t>
  </si>
  <si>
    <r>
      <t xml:space="preserve">김포시 </t>
    </r>
    <r>
      <rPr>
        <sz val="10"/>
        <color indexed="10"/>
        <rFont val="돋움"/>
        <family val="3"/>
      </rPr>
      <t>통진읍</t>
    </r>
    <r>
      <rPr>
        <sz val="10"/>
        <rFont val="돋움"/>
        <family val="3"/>
      </rPr>
      <t xml:space="preserve"> 옹정리</t>
    </r>
  </si>
  <si>
    <t>남양주시 와부읍 도곡12리 두산위브아파트</t>
  </si>
  <si>
    <t>수원시 권선구 권선동 도로교통안전관리공단 경기도지부</t>
  </si>
  <si>
    <t>누락</t>
  </si>
  <si>
    <t>용인시 상현동 금호베스트빌아파트
(151~273동)</t>
  </si>
  <si>
    <r>
      <t>용인시 상현동 금호베스트빌아파트
(151~</t>
    </r>
    <r>
      <rPr>
        <sz val="10"/>
        <color indexed="10"/>
        <rFont val="돋움"/>
        <family val="3"/>
      </rPr>
      <t>511</t>
    </r>
    <r>
      <rPr>
        <sz val="10"/>
        <rFont val="돋움"/>
        <family val="3"/>
      </rPr>
      <t>동)</t>
    </r>
  </si>
  <si>
    <t>용인시 죽전1동 대진2차아파트(101∼105동)</t>
  </si>
  <si>
    <r>
      <t xml:space="preserve">용인시 </t>
    </r>
    <r>
      <rPr>
        <sz val="10"/>
        <color indexed="10"/>
        <rFont val="돋움"/>
        <family val="3"/>
      </rPr>
      <t>죽전2동</t>
    </r>
    <r>
      <rPr>
        <sz val="10"/>
        <rFont val="돋움"/>
        <family val="3"/>
      </rPr>
      <t xml:space="preserve"> 대진2차아파트(101∼105동)</t>
    </r>
  </si>
  <si>
    <t>동명 변경</t>
  </si>
  <si>
    <t>용인시 죽전1동 창우현대아파트</t>
  </si>
  <si>
    <r>
      <t xml:space="preserve">용인시 죽전1동 </t>
    </r>
    <r>
      <rPr>
        <sz val="10"/>
        <color indexed="10"/>
        <rFont val="돋움"/>
        <family val="3"/>
      </rPr>
      <t>현대1차아파트</t>
    </r>
  </si>
  <si>
    <t>의왕시 삼동 대연테크노월드</t>
  </si>
  <si>
    <t>동명정정</t>
  </si>
  <si>
    <t>의왕시 삼동 대우굿모닝아파트</t>
  </si>
  <si>
    <r>
      <t xml:space="preserve">의왕시 </t>
    </r>
    <r>
      <rPr>
        <sz val="10"/>
        <color indexed="10"/>
        <rFont val="돋움"/>
        <family val="3"/>
      </rPr>
      <t>오전동</t>
    </r>
    <r>
      <rPr>
        <sz val="10"/>
        <rFont val="돋움"/>
        <family val="3"/>
      </rPr>
      <t xml:space="preserve"> 대우굿모닝아파트</t>
    </r>
  </si>
  <si>
    <t>의왕시 삼동 신원수선화아파트</t>
  </si>
  <si>
    <r>
      <t xml:space="preserve">의왕시 </t>
    </r>
    <r>
      <rPr>
        <sz val="10"/>
        <color indexed="10"/>
        <rFont val="돋움"/>
        <family val="3"/>
      </rPr>
      <t>오전동</t>
    </r>
    <r>
      <rPr>
        <sz val="10"/>
        <rFont val="돋움"/>
        <family val="3"/>
      </rPr>
      <t xml:space="preserve"> 신원수선화아파트</t>
    </r>
  </si>
  <si>
    <t>의왕시 삼동 이삭민들레아파트</t>
  </si>
  <si>
    <r>
      <t xml:space="preserve">의왕시 </t>
    </r>
    <r>
      <rPr>
        <sz val="10"/>
        <color indexed="10"/>
        <rFont val="돋움"/>
        <family val="3"/>
      </rPr>
      <t>오전동</t>
    </r>
    <r>
      <rPr>
        <sz val="10"/>
        <rFont val="돋움"/>
        <family val="3"/>
      </rPr>
      <t xml:space="preserve"> 이삭민들레아파트</t>
    </r>
  </si>
  <si>
    <t>의왕시 삼동 한진그랑빌아파트</t>
  </si>
  <si>
    <r>
      <t xml:space="preserve">의왕시 </t>
    </r>
    <r>
      <rPr>
        <sz val="10"/>
        <color indexed="10"/>
        <rFont val="돋움"/>
        <family val="3"/>
      </rPr>
      <t>오전동</t>
    </r>
    <r>
      <rPr>
        <sz val="10"/>
        <rFont val="돋움"/>
        <family val="3"/>
      </rPr>
      <t xml:space="preserve"> 한진그랑빌아파트</t>
    </r>
  </si>
  <si>
    <t>의정부시 가능1동 서울지방검찰청의정부지청</t>
  </si>
  <si>
    <t>의정부시 가능3동 금오주공5단지(501-504동)</t>
  </si>
  <si>
    <r>
      <t xml:space="preserve">의정부시 </t>
    </r>
    <r>
      <rPr>
        <sz val="10"/>
        <color indexed="10"/>
        <rFont val="돋움"/>
        <family val="3"/>
      </rPr>
      <t>금오동</t>
    </r>
    <r>
      <rPr>
        <sz val="10"/>
        <rFont val="돋움"/>
        <family val="3"/>
      </rPr>
      <t xml:space="preserve"> 금오주공5단지(501-504동)</t>
    </r>
  </si>
  <si>
    <t>의정부시 가능3동 벽산아파트</t>
  </si>
  <si>
    <r>
      <t>의정부시</t>
    </r>
    <r>
      <rPr>
        <sz val="10"/>
        <color indexed="10"/>
        <rFont val="돋움"/>
        <family val="3"/>
      </rPr>
      <t xml:space="preserve"> 금오동</t>
    </r>
    <r>
      <rPr>
        <sz val="10"/>
        <rFont val="돋움"/>
        <family val="3"/>
      </rPr>
      <t xml:space="preserve"> 벽산아파트</t>
    </r>
  </si>
  <si>
    <t>의정부시 가능3동 세아아파트</t>
  </si>
  <si>
    <r>
      <t xml:space="preserve">의정부시 </t>
    </r>
    <r>
      <rPr>
        <sz val="10"/>
        <color indexed="10"/>
        <rFont val="돋움"/>
        <family val="3"/>
      </rPr>
      <t xml:space="preserve">금오동 </t>
    </r>
    <r>
      <rPr>
        <sz val="10"/>
        <rFont val="돋움"/>
        <family val="3"/>
      </rPr>
      <t>세아아파트</t>
    </r>
  </si>
  <si>
    <t>의정부시 가능3동 신도브래뉴아파트</t>
  </si>
  <si>
    <r>
      <t xml:space="preserve">의정부시 </t>
    </r>
    <r>
      <rPr>
        <sz val="10"/>
        <color indexed="10"/>
        <rFont val="돋움"/>
        <family val="3"/>
      </rPr>
      <t xml:space="preserve">금오동 </t>
    </r>
    <r>
      <rPr>
        <sz val="10"/>
        <rFont val="돋움"/>
        <family val="3"/>
      </rPr>
      <t>신도브래뉴아파트</t>
    </r>
  </si>
  <si>
    <t>의정부시 가능3동 주공그린빌 1단지(101-108동)</t>
  </si>
  <si>
    <r>
      <t xml:space="preserve">의정부시 </t>
    </r>
    <r>
      <rPr>
        <sz val="10"/>
        <color indexed="10"/>
        <rFont val="돋움"/>
        <family val="3"/>
      </rPr>
      <t>금오동</t>
    </r>
    <r>
      <rPr>
        <sz val="10"/>
        <rFont val="돋움"/>
        <family val="3"/>
      </rPr>
      <t xml:space="preserve"> 주공그린빌 1단지(101-108동)</t>
    </r>
  </si>
  <si>
    <t>의정부시 가능3동 주공그린빌 3단지(301-311동)</t>
  </si>
  <si>
    <r>
      <t xml:space="preserve">의정부시 </t>
    </r>
    <r>
      <rPr>
        <sz val="10"/>
        <color indexed="10"/>
        <rFont val="돋움"/>
        <family val="3"/>
      </rPr>
      <t>금오동</t>
    </r>
    <r>
      <rPr>
        <sz val="10"/>
        <rFont val="돋움"/>
        <family val="3"/>
      </rPr>
      <t xml:space="preserve"> 주공그린빌 3단지(301-311동)</t>
    </r>
  </si>
  <si>
    <t>의정부시 가능3동 파스텔아파트</t>
  </si>
  <si>
    <r>
      <t xml:space="preserve">의정부시 </t>
    </r>
    <r>
      <rPr>
        <sz val="10"/>
        <color indexed="10"/>
        <rFont val="돋움"/>
        <family val="3"/>
      </rPr>
      <t>금오동</t>
    </r>
    <r>
      <rPr>
        <sz val="10"/>
        <rFont val="돋움"/>
        <family val="3"/>
      </rPr>
      <t xml:space="preserve"> 파스텔아파트</t>
    </r>
  </si>
  <si>
    <t>의정부시 가능3동 현대아이파크(101-110동)</t>
  </si>
  <si>
    <r>
      <t xml:space="preserve">의정부시 </t>
    </r>
    <r>
      <rPr>
        <sz val="10"/>
        <color indexed="10"/>
        <rFont val="돋움"/>
        <family val="3"/>
      </rPr>
      <t xml:space="preserve">금오동 </t>
    </r>
    <r>
      <rPr>
        <sz val="10"/>
        <rFont val="돋움"/>
        <family val="3"/>
      </rPr>
      <t>현대아이파크(101-110동)</t>
    </r>
  </si>
  <si>
    <t>경남</t>
  </si>
  <si>
    <t>마산시 회원1동 322-(5~9)</t>
  </si>
  <si>
    <r>
      <t>마산시 회원1동 322-</t>
    </r>
    <r>
      <rPr>
        <sz val="10"/>
        <color indexed="10"/>
        <rFont val="돋움"/>
        <family val="3"/>
      </rPr>
      <t>(5~11)</t>
    </r>
  </si>
  <si>
    <t>중복통합</t>
  </si>
  <si>
    <t>마산시 회원1동 322-(7~11)</t>
  </si>
  <si>
    <t>진주시 금산면 장사리 흥아아파트</t>
  </si>
  <si>
    <r>
      <t xml:space="preserve">진주시 금산면 장사리 </t>
    </r>
    <r>
      <rPr>
        <sz val="10"/>
        <color indexed="10"/>
        <rFont val="돋움"/>
        <family val="3"/>
      </rPr>
      <t>흥한골든빌</t>
    </r>
    <r>
      <rPr>
        <sz val="10"/>
        <rFont val="돋움"/>
        <family val="3"/>
      </rPr>
      <t>아파트</t>
    </r>
  </si>
  <si>
    <t xml:space="preserve">통영시 중앙동 통영우체국 </t>
  </si>
  <si>
    <r>
      <t xml:space="preserve">통영시 </t>
    </r>
    <r>
      <rPr>
        <sz val="10"/>
        <color indexed="10"/>
        <rFont val="돋움"/>
        <family val="3"/>
      </rPr>
      <t>무전동</t>
    </r>
    <r>
      <rPr>
        <sz val="10"/>
        <rFont val="돋움"/>
        <family val="3"/>
      </rPr>
      <t xml:space="preserve"> 통영우체국 </t>
    </r>
  </si>
  <si>
    <t>전남</t>
  </si>
  <si>
    <t>장성군 장성남면</t>
  </si>
  <si>
    <r>
      <t xml:space="preserve">장성군 </t>
    </r>
    <r>
      <rPr>
        <sz val="10"/>
        <color indexed="10"/>
        <rFont val="돋움"/>
        <family val="3"/>
      </rPr>
      <t>남면</t>
    </r>
  </si>
  <si>
    <t>행정명정정</t>
  </si>
  <si>
    <t xml:space="preserve">장성군 장성남면 녹진리 </t>
  </si>
  <si>
    <r>
      <t xml:space="preserve">장성군 </t>
    </r>
    <r>
      <rPr>
        <sz val="10"/>
        <color indexed="10"/>
        <rFont val="돋움"/>
        <family val="3"/>
      </rPr>
      <t>남면</t>
    </r>
    <r>
      <rPr>
        <sz val="10"/>
        <rFont val="돋움"/>
        <family val="3"/>
      </rPr>
      <t xml:space="preserve"> 녹진리 </t>
    </r>
  </si>
  <si>
    <t xml:space="preserve">장성군 장성남면 덕성리 </t>
  </si>
  <si>
    <r>
      <t xml:space="preserve">장성군 </t>
    </r>
    <r>
      <rPr>
        <sz val="10"/>
        <color indexed="10"/>
        <rFont val="돋움"/>
        <family val="3"/>
      </rPr>
      <t>남면</t>
    </r>
    <r>
      <rPr>
        <sz val="10"/>
        <rFont val="돋움"/>
        <family val="3"/>
      </rPr>
      <t xml:space="preserve"> 덕성리 </t>
    </r>
  </si>
  <si>
    <t xml:space="preserve">장성군 장성남면 마령리 </t>
  </si>
  <si>
    <r>
      <t xml:space="preserve">장성군 </t>
    </r>
    <r>
      <rPr>
        <sz val="10"/>
        <color indexed="10"/>
        <rFont val="돋움"/>
        <family val="3"/>
      </rPr>
      <t>남면</t>
    </r>
    <r>
      <rPr>
        <sz val="10"/>
        <rFont val="돋움"/>
        <family val="3"/>
      </rPr>
      <t xml:space="preserve"> 마령리 </t>
    </r>
  </si>
  <si>
    <t xml:space="preserve">장성군 장성남면 분향리 </t>
  </si>
  <si>
    <r>
      <t xml:space="preserve">장성군 </t>
    </r>
    <r>
      <rPr>
        <sz val="10"/>
        <color indexed="10"/>
        <rFont val="돋움"/>
        <family val="3"/>
      </rPr>
      <t>남면</t>
    </r>
    <r>
      <rPr>
        <sz val="10"/>
        <rFont val="돋움"/>
        <family val="3"/>
      </rPr>
      <t xml:space="preserve"> 분향리 </t>
    </r>
  </si>
  <si>
    <t xml:space="preserve">장성군 장성남면 삼태리 </t>
  </si>
  <si>
    <r>
      <t xml:space="preserve">장성군 </t>
    </r>
    <r>
      <rPr>
        <sz val="10"/>
        <color indexed="10"/>
        <rFont val="돋움"/>
        <family val="3"/>
      </rPr>
      <t>남면</t>
    </r>
    <r>
      <rPr>
        <sz val="10"/>
        <rFont val="돋움"/>
        <family val="3"/>
      </rPr>
      <t xml:space="preserve"> 삼태리 </t>
    </r>
  </si>
  <si>
    <t xml:space="preserve">장성군 장성남면 월곡리 </t>
  </si>
  <si>
    <r>
      <t xml:space="preserve">장성군 </t>
    </r>
    <r>
      <rPr>
        <sz val="10"/>
        <color indexed="10"/>
        <rFont val="돋움"/>
        <family val="3"/>
      </rPr>
      <t>남면</t>
    </r>
    <r>
      <rPr>
        <sz val="10"/>
        <rFont val="돋움"/>
        <family val="3"/>
      </rPr>
      <t xml:space="preserve"> 월곡리 </t>
    </r>
  </si>
  <si>
    <t xml:space="preserve">장성군 장성남면 월정리 </t>
  </si>
  <si>
    <r>
      <t xml:space="preserve">장성군 </t>
    </r>
    <r>
      <rPr>
        <sz val="10"/>
        <color indexed="10"/>
        <rFont val="돋움"/>
        <family val="3"/>
      </rPr>
      <t>남면</t>
    </r>
    <r>
      <rPr>
        <sz val="10"/>
        <rFont val="돋움"/>
        <family val="3"/>
      </rPr>
      <t xml:space="preserve"> 월정리 </t>
    </r>
  </si>
  <si>
    <t xml:space="preserve">장성군 장성남면 평산리 </t>
  </si>
  <si>
    <r>
      <t xml:space="preserve">장성군 </t>
    </r>
    <r>
      <rPr>
        <sz val="10"/>
        <color indexed="10"/>
        <rFont val="돋움"/>
        <family val="3"/>
      </rPr>
      <t>남면</t>
    </r>
    <r>
      <rPr>
        <sz val="10"/>
        <rFont val="돋움"/>
        <family val="3"/>
      </rPr>
      <t xml:space="preserve"> 평산리 </t>
    </r>
  </si>
  <si>
    <t xml:space="preserve">장성군 장성남면 행정리 </t>
  </si>
  <si>
    <r>
      <t xml:space="preserve">장성군 </t>
    </r>
    <r>
      <rPr>
        <sz val="10"/>
        <color indexed="10"/>
        <rFont val="돋움"/>
        <family val="3"/>
      </rPr>
      <t>남면</t>
    </r>
    <r>
      <rPr>
        <sz val="10"/>
        <rFont val="돋움"/>
        <family val="3"/>
      </rPr>
      <t xml:space="preserve"> 행정리 </t>
    </r>
  </si>
  <si>
    <t>충남</t>
  </si>
  <si>
    <t>홍성군 홍성읍 월산리 주공아파트</t>
  </si>
  <si>
    <t>충북</t>
  </si>
  <si>
    <t>청주시 흥덕구 운천동 국민건강보험관리공단청주서부지사</t>
  </si>
  <si>
    <t>우편번호 오타</t>
  </si>
  <si>
    <t>청주시 흥덕구 사직2동 국민건강보험공단청주동부지사</t>
  </si>
  <si>
    <t>제주</t>
  </si>
  <si>
    <t>제주시 연동 제주경찰청</t>
  </si>
  <si>
    <r>
      <t>제주시 연동 제주</t>
    </r>
    <r>
      <rPr>
        <sz val="10"/>
        <color indexed="10"/>
        <rFont val="돋움"/>
        <family val="3"/>
      </rPr>
      <t>지방</t>
    </r>
    <r>
      <rPr>
        <sz val="10"/>
        <rFont val="돋움"/>
        <family val="3"/>
      </rPr>
      <t>경찰청</t>
    </r>
  </si>
  <si>
    <t>"</t>
  </si>
  <si>
    <t>구로구 구로3동 코오롱디지탈벨리</t>
  </si>
  <si>
    <t>명칭정정</t>
  </si>
  <si>
    <t>"</t>
  </si>
  <si>
    <t>관악구 봉천1동 삼보상호신용금고빌딩</t>
  </si>
  <si>
    <r>
      <t xml:space="preserve">관악구 봉천1동 </t>
    </r>
    <r>
      <rPr>
        <sz val="10"/>
        <color indexed="10"/>
        <rFont val="돋움"/>
        <family val="3"/>
      </rPr>
      <t>대양빌딩</t>
    </r>
  </si>
  <si>
    <t>관악구 봉천11동 국민연금관리공단관악지사</t>
  </si>
  <si>
    <r>
      <t xml:space="preserve">관악구 봉천11동 </t>
    </r>
    <r>
      <rPr>
        <sz val="10"/>
        <color indexed="10"/>
        <rFont val="돋움"/>
        <family val="3"/>
      </rPr>
      <t>국민연금관리공단
관악동작지사</t>
    </r>
  </si>
  <si>
    <t>명칭정정</t>
  </si>
  <si>
    <t>관악구 봉천8동 불교방송</t>
  </si>
  <si>
    <r>
      <t xml:space="preserve">관악구 봉천8동 </t>
    </r>
    <r>
      <rPr>
        <sz val="10"/>
        <color indexed="10"/>
        <rFont val="돋움"/>
        <family val="3"/>
      </rPr>
      <t>불교TV</t>
    </r>
  </si>
  <si>
    <t>관악구 봉천2동 동부센츄리그린아파트</t>
  </si>
  <si>
    <r>
      <t xml:space="preserve">관악구 봉천2동 </t>
    </r>
    <r>
      <rPr>
        <sz val="10"/>
        <color indexed="10"/>
        <rFont val="돋움"/>
        <family val="3"/>
      </rPr>
      <t>동부센트레빌아파트</t>
    </r>
  </si>
  <si>
    <t>관악구 신림9동 서울대학교농과대학교</t>
  </si>
  <si>
    <r>
      <t xml:space="preserve">관악구 신림9동 서울대학교 </t>
    </r>
    <r>
      <rPr>
        <sz val="10"/>
        <color indexed="10"/>
        <rFont val="돋움"/>
        <family val="3"/>
      </rPr>
      <t>농업생명과학대학</t>
    </r>
  </si>
  <si>
    <t>"</t>
  </si>
  <si>
    <t>마포구 공덕2동 서울지방법원 서부지원</t>
  </si>
  <si>
    <r>
      <t xml:space="preserve">마포구 공덕2동 </t>
    </r>
    <r>
      <rPr>
        <sz val="10"/>
        <color indexed="10"/>
        <rFont val="돋움"/>
        <family val="3"/>
      </rPr>
      <t>서울서부지방법원</t>
    </r>
  </si>
  <si>
    <t>"</t>
  </si>
  <si>
    <t>마포구 성산2동 대림월드타운1차아파트
(101-110동)</t>
  </si>
  <si>
    <r>
      <t xml:space="preserve">마포구 성산2동 </t>
    </r>
    <r>
      <rPr>
        <sz val="10"/>
        <color indexed="10"/>
        <rFont val="돋움"/>
        <family val="3"/>
      </rPr>
      <t>성산월드타운대림아파트(101-110동)</t>
    </r>
  </si>
  <si>
    <t>성동구 마장동 성동구청</t>
  </si>
  <si>
    <r>
      <t xml:space="preserve">성동구 </t>
    </r>
    <r>
      <rPr>
        <sz val="10"/>
        <color indexed="10"/>
        <rFont val="돋움"/>
        <family val="3"/>
      </rPr>
      <t>행당1동</t>
    </r>
    <r>
      <rPr>
        <sz val="10"/>
        <rFont val="돋움"/>
        <family val="3"/>
      </rPr>
      <t xml:space="preserve"> 성동구청</t>
    </r>
  </si>
  <si>
    <t>청사이전</t>
  </si>
  <si>
    <t>영등포구 여의도동 태영빌딩(SBS방송)</t>
  </si>
  <si>
    <t>"</t>
  </si>
  <si>
    <t>종로구 서린동 136 수출보험공사빌딩</t>
  </si>
  <si>
    <r>
      <t xml:space="preserve">종로구 서린동 136  </t>
    </r>
    <r>
      <rPr>
        <sz val="10"/>
        <color indexed="10"/>
        <rFont val="돋움"/>
        <family val="3"/>
      </rPr>
      <t>서울센트럴빌딩</t>
    </r>
  </si>
  <si>
    <t>명칭정정</t>
  </si>
  <si>
    <t>종로구 관훈동 성화빌딩</t>
  </si>
  <si>
    <t>종로구 내수동 파크팰리스</t>
  </si>
  <si>
    <t>동명변경</t>
  </si>
  <si>
    <t>서구 경서동 국립환경연구단지</t>
  </si>
  <si>
    <r>
      <t xml:space="preserve">서구 경서동 </t>
    </r>
    <r>
      <rPr>
        <sz val="10"/>
        <color indexed="10"/>
        <rFont val="돋움"/>
        <family val="3"/>
      </rPr>
      <t>종합환경연구단지</t>
    </r>
  </si>
  <si>
    <t>경기</t>
  </si>
  <si>
    <t>고양시 덕양구 행주내동 고속철도공단</t>
  </si>
  <si>
    <r>
      <t xml:space="preserve">고양시 덕양구 행주내동 </t>
    </r>
    <r>
      <rPr>
        <sz val="10"/>
        <color indexed="10"/>
        <rFont val="돋움"/>
        <family val="3"/>
      </rPr>
      <t>고양고속철도차량관리단</t>
    </r>
  </si>
  <si>
    <t>성남시 분당구  이매동 이매촌동부코오롱아파트(501-605동)</t>
  </si>
  <si>
    <r>
      <t>성남시 분당구 이매동 이매촌동부코오롱아파트</t>
    </r>
    <r>
      <rPr>
        <sz val="10"/>
        <color indexed="10"/>
        <rFont val="돋움"/>
        <family val="3"/>
      </rPr>
      <t>(501-504동)</t>
    </r>
  </si>
  <si>
    <t>동수정정</t>
  </si>
  <si>
    <t>성남시 분당구  금곡동 청송마을동아아파트 (1001-1004동)</t>
  </si>
  <si>
    <r>
      <t>성남시 분당구 금곡동</t>
    </r>
    <r>
      <rPr>
        <sz val="10"/>
        <color indexed="10"/>
        <rFont val="돋움"/>
        <family val="3"/>
      </rPr>
      <t xml:space="preserve"> 청솔마을</t>
    </r>
    <r>
      <rPr>
        <sz val="10"/>
        <color indexed="8"/>
        <rFont val="돋움"/>
        <family val="3"/>
      </rPr>
      <t>동아아파트 (1001-1004동)</t>
    </r>
  </si>
  <si>
    <t>오타정정</t>
  </si>
  <si>
    <t>"</t>
  </si>
  <si>
    <t>수원시 영통구 원천동 국립지리원</t>
  </si>
  <si>
    <r>
      <t xml:space="preserve">수원시 영통구 원천동 </t>
    </r>
    <r>
      <rPr>
        <sz val="10"/>
        <color indexed="10"/>
        <rFont val="돋움"/>
        <family val="3"/>
      </rPr>
      <t>국토지리정보원</t>
    </r>
  </si>
  <si>
    <t>명칭정정</t>
  </si>
  <si>
    <t>안산시 단원구 고잔2동 산1~산49</t>
  </si>
  <si>
    <t>우편번호중복정정</t>
  </si>
  <si>
    <t>안산신 단원구 원곡2동 주공2단지(101~126동)</t>
  </si>
  <si>
    <r>
      <t xml:space="preserve">안산시 단원구 원곡2동 </t>
    </r>
    <r>
      <rPr>
        <sz val="10"/>
        <color indexed="10"/>
        <rFont val="돋움"/>
        <family val="3"/>
      </rPr>
      <t>벽산블루밍아파트</t>
    </r>
  </si>
  <si>
    <t>안산시 단원구 초지동 서해아파트</t>
  </si>
  <si>
    <r>
      <t xml:space="preserve">안산시 단원구 초지동 </t>
    </r>
    <r>
      <rPr>
        <sz val="10"/>
        <color indexed="10"/>
        <rFont val="돋움"/>
        <family val="3"/>
      </rPr>
      <t>행복한마을아파트</t>
    </r>
  </si>
  <si>
    <t>"</t>
  </si>
  <si>
    <t>안양시 동안구 관양2동 메가벨리</t>
  </si>
  <si>
    <t>431-767</t>
  </si>
  <si>
    <t>오타정정</t>
  </si>
  <si>
    <t>양주시 덕정동 주공2단지(201-220동)</t>
  </si>
  <si>
    <r>
      <t xml:space="preserve">양주시 </t>
    </r>
    <r>
      <rPr>
        <sz val="10"/>
        <color indexed="10"/>
        <rFont val="돋움"/>
        <family val="3"/>
      </rPr>
      <t>고암동</t>
    </r>
    <r>
      <rPr>
        <sz val="10"/>
        <rFont val="돋움"/>
        <family val="3"/>
      </rPr>
      <t xml:space="preserve"> 주공2단지(201-220동)</t>
    </r>
  </si>
  <si>
    <t>동명변경</t>
  </si>
  <si>
    <t>양주시 덕정동 주공3단지(301-313동)</t>
  </si>
  <si>
    <r>
      <t xml:space="preserve">양주시 </t>
    </r>
    <r>
      <rPr>
        <sz val="10"/>
        <color indexed="10"/>
        <rFont val="돋움"/>
        <family val="3"/>
      </rPr>
      <t>고암동</t>
    </r>
    <r>
      <rPr>
        <sz val="10"/>
        <rFont val="돋움"/>
        <family val="3"/>
      </rPr>
      <t xml:space="preserve"> 주공3단지(301-313동)</t>
    </r>
  </si>
  <si>
    <t>용인시 동천동 현대아이파크,써니벨리아파트</t>
  </si>
  <si>
    <r>
      <t xml:space="preserve">용인시 동천동 </t>
    </r>
    <r>
      <rPr>
        <sz val="10"/>
        <color indexed="10"/>
        <rFont val="돋움"/>
        <family val="3"/>
      </rPr>
      <t>수진마을 현대</t>
    </r>
    <r>
      <rPr>
        <sz val="10"/>
        <rFont val="돋움"/>
        <family val="3"/>
      </rPr>
      <t>,써니벨리,</t>
    </r>
    <r>
      <rPr>
        <sz val="10"/>
        <color indexed="10"/>
        <rFont val="돋움"/>
        <family val="3"/>
      </rPr>
      <t>효성아파트</t>
    </r>
  </si>
  <si>
    <t>용인시 동천동 동문그린아파트</t>
  </si>
  <si>
    <t>아파트명추가</t>
  </si>
  <si>
    <r>
      <t xml:space="preserve">용인시 </t>
    </r>
    <r>
      <rPr>
        <sz val="10"/>
        <color indexed="10"/>
        <rFont val="돋움"/>
        <family val="3"/>
      </rPr>
      <t>포곡면</t>
    </r>
    <r>
      <rPr>
        <sz val="10"/>
        <rFont val="돋움"/>
        <family val="3"/>
      </rPr>
      <t xml:space="preserve"> 베네치아아파트</t>
    </r>
  </si>
  <si>
    <t>동명정정</t>
  </si>
  <si>
    <t>대전</t>
  </si>
  <si>
    <t>서구 관저동 주공원앙마을아파트 4단지
(101~415동)</t>
  </si>
  <si>
    <t>명칭정정</t>
  </si>
  <si>
    <t>동구 성남2동 희망병원</t>
  </si>
  <si>
    <r>
      <t xml:space="preserve">동구 성남2동 </t>
    </r>
    <r>
      <rPr>
        <sz val="10"/>
        <color indexed="10"/>
        <rFont val="돋움"/>
        <family val="3"/>
      </rPr>
      <t>대전한국병원</t>
    </r>
  </si>
  <si>
    <r>
      <t>서구 관저동 주공원앙마을아파트</t>
    </r>
    <r>
      <rPr>
        <sz val="10"/>
        <color indexed="10"/>
        <rFont val="돋움"/>
        <family val="3"/>
      </rPr>
      <t>2~ 4단지</t>
    </r>
    <r>
      <rPr>
        <sz val="10"/>
        <color indexed="10"/>
        <rFont val="돋움"/>
        <family val="3"/>
      </rPr>
      <t>(201~415동)</t>
    </r>
  </si>
  <si>
    <t>대구</t>
  </si>
  <si>
    <t>동명정정</t>
  </si>
  <si>
    <r>
      <t>동구 신천3동 벤</t>
    </r>
    <r>
      <rPr>
        <sz val="10"/>
        <color indexed="10"/>
        <rFont val="돋움"/>
        <family val="3"/>
      </rPr>
      <t>처</t>
    </r>
    <r>
      <rPr>
        <sz val="10"/>
        <rFont val="돋움"/>
        <family val="3"/>
      </rPr>
      <t>센터빌딩</t>
    </r>
  </si>
  <si>
    <t>북구 대촌동 전남테크노파크</t>
  </si>
  <si>
    <r>
      <t xml:space="preserve">북구 대촌동 </t>
    </r>
    <r>
      <rPr>
        <sz val="10"/>
        <color indexed="10"/>
        <rFont val="돋움"/>
        <family val="3"/>
      </rPr>
      <t>광주테크노파크</t>
    </r>
  </si>
  <si>
    <t>명칭변경</t>
  </si>
  <si>
    <t>장성군 삼계면 학성리 사서함75</t>
  </si>
  <si>
    <r>
      <t xml:space="preserve">장성군 </t>
    </r>
    <r>
      <rPr>
        <sz val="10"/>
        <color indexed="10"/>
        <rFont val="돋움"/>
        <family val="3"/>
      </rPr>
      <t>삼서면</t>
    </r>
    <r>
      <rPr>
        <sz val="10"/>
        <rFont val="돋움"/>
        <family val="3"/>
      </rPr>
      <t xml:space="preserve"> 학성리 사서함 75</t>
    </r>
  </si>
  <si>
    <t>면 변경</t>
  </si>
  <si>
    <t>부산</t>
  </si>
  <si>
    <t>사하구 괴정3동 220∼221</t>
  </si>
  <si>
    <r>
      <t xml:space="preserve">사하구 괴정3동 </t>
    </r>
    <r>
      <rPr>
        <sz val="10"/>
        <color indexed="10"/>
        <rFont val="돋움"/>
        <family val="3"/>
      </rPr>
      <t>220∼313</t>
    </r>
  </si>
  <si>
    <t>지번정정</t>
  </si>
  <si>
    <t>중구 중앙동4가 한진빌딩</t>
  </si>
  <si>
    <r>
      <t xml:space="preserve">중구 중앙동4가 </t>
    </r>
    <r>
      <rPr>
        <sz val="10"/>
        <color indexed="10"/>
        <rFont val="돋움"/>
        <family val="3"/>
      </rPr>
      <t>한진해운빌딩</t>
    </r>
  </si>
  <si>
    <r>
      <t>부산진구</t>
    </r>
    <r>
      <rPr>
        <sz val="10"/>
        <color indexed="10"/>
        <rFont val="돋움"/>
        <family val="3"/>
      </rPr>
      <t xml:space="preserve"> 부전1동 </t>
    </r>
    <r>
      <rPr>
        <sz val="10"/>
        <rFont val="돋움"/>
        <family val="3"/>
      </rPr>
      <t>신동아오피스텔</t>
    </r>
  </si>
  <si>
    <t>부산진구 전포1동 대우자동차부산공장</t>
  </si>
  <si>
    <t>북구 만덕2동 벽산훼미리타운1,2차</t>
  </si>
  <si>
    <r>
      <t>북구 만덕2동</t>
    </r>
    <r>
      <rPr>
        <sz val="10"/>
        <color indexed="10"/>
        <rFont val="돋움"/>
        <family val="3"/>
      </rPr>
      <t xml:space="preserve"> 벽산훼미리타운1차,
                    벽산라인타운2차</t>
    </r>
  </si>
  <si>
    <t>북구 금곡동 교통문화연수원</t>
  </si>
  <si>
    <t>북구 덕천2동 국민건강보험공단북부지사</t>
  </si>
  <si>
    <t>울산</t>
  </si>
  <si>
    <t>울주군 온양읍 동백아파트</t>
  </si>
  <si>
    <r>
      <t xml:space="preserve">울주군 </t>
    </r>
    <r>
      <rPr>
        <sz val="10"/>
        <color indexed="10"/>
        <rFont val="돋움"/>
        <family val="3"/>
      </rPr>
      <t>온산읍</t>
    </r>
    <r>
      <rPr>
        <sz val="10"/>
        <rFont val="돋움"/>
        <family val="3"/>
      </rPr>
      <t xml:space="preserve"> 동백아파트</t>
    </r>
  </si>
  <si>
    <t>읍명변경</t>
  </si>
  <si>
    <r>
      <t xml:space="preserve">영등포구 여의도동 </t>
    </r>
    <r>
      <rPr>
        <sz val="10"/>
        <color indexed="10"/>
        <rFont val="돋움"/>
        <family val="3"/>
      </rPr>
      <t>태영빌딩</t>
    </r>
  </si>
  <si>
    <t>"</t>
  </si>
  <si>
    <t>동구 동호동 대경넥스빌아파트</t>
  </si>
  <si>
    <t>동구 동호동 동화해오름타운</t>
  </si>
  <si>
    <t>동구 동호동 아름다운나날1~3단지</t>
  </si>
  <si>
    <t>동구 신암2동 그린타운</t>
  </si>
  <si>
    <t>동구 신암3동 신암아파트</t>
  </si>
  <si>
    <t>동구 신천3동 벤츠센터빌딩</t>
  </si>
  <si>
    <t>동구 효목2동 대동일보사건물</t>
  </si>
  <si>
    <r>
      <t xml:space="preserve">동구 </t>
    </r>
    <r>
      <rPr>
        <sz val="10"/>
        <color indexed="10"/>
        <rFont val="돋움"/>
        <family val="3"/>
      </rPr>
      <t>신서동</t>
    </r>
    <r>
      <rPr>
        <sz val="10"/>
        <rFont val="돋움"/>
        <family val="3"/>
      </rPr>
      <t xml:space="preserve"> 대경넥스빌아파트</t>
    </r>
  </si>
  <si>
    <r>
      <t xml:space="preserve">동구 </t>
    </r>
    <r>
      <rPr>
        <sz val="10"/>
        <color indexed="10"/>
        <rFont val="돋움"/>
        <family val="3"/>
      </rPr>
      <t>신서동</t>
    </r>
    <r>
      <rPr>
        <sz val="10"/>
        <rFont val="돋움"/>
        <family val="3"/>
      </rPr>
      <t xml:space="preserve"> 동화해오름타운</t>
    </r>
  </si>
  <si>
    <r>
      <t>동구</t>
    </r>
    <r>
      <rPr>
        <sz val="10"/>
        <color indexed="10"/>
        <rFont val="돋움"/>
        <family val="3"/>
      </rPr>
      <t xml:space="preserve"> 신서동</t>
    </r>
    <r>
      <rPr>
        <sz val="10"/>
        <rFont val="돋움"/>
        <family val="3"/>
      </rPr>
      <t xml:space="preserve"> 아름다운나날1~3단지</t>
    </r>
  </si>
  <si>
    <r>
      <t xml:space="preserve">동구 신암2동 </t>
    </r>
    <r>
      <rPr>
        <sz val="10"/>
        <color indexed="10"/>
        <rFont val="돋움"/>
        <family val="3"/>
      </rPr>
      <t>신암그린타운</t>
    </r>
  </si>
  <si>
    <r>
      <t xml:space="preserve">동구 신암3동 </t>
    </r>
    <r>
      <rPr>
        <sz val="10"/>
        <color indexed="10"/>
        <rFont val="돋움"/>
        <family val="3"/>
      </rPr>
      <t>73신암아파트(1-6동)</t>
    </r>
  </si>
  <si>
    <r>
      <t xml:space="preserve">동구 효목2동 </t>
    </r>
    <r>
      <rPr>
        <sz val="10"/>
        <color indexed="10"/>
        <rFont val="돋움"/>
        <family val="3"/>
      </rPr>
      <t>경북일보사건물</t>
    </r>
  </si>
  <si>
    <r>
      <t xml:space="preserve">용인시 동천동 </t>
    </r>
    <r>
      <rPr>
        <sz val="10"/>
        <color indexed="10"/>
        <rFont val="돋움"/>
        <family val="3"/>
      </rPr>
      <t>동문그린,동문3차아파트</t>
    </r>
  </si>
  <si>
    <r>
      <t>의왕시</t>
    </r>
    <r>
      <rPr>
        <sz val="10"/>
        <color indexed="10"/>
        <rFont val="돋움"/>
        <family val="3"/>
      </rPr>
      <t xml:space="preserve"> 오전동 대현테크노월드</t>
    </r>
  </si>
  <si>
    <t>아파트동
추가</t>
  </si>
  <si>
    <t>중복</t>
  </si>
  <si>
    <t>아파트동
정정</t>
  </si>
  <si>
    <t>명칭변경,
추가</t>
  </si>
  <si>
    <t xml:space="preserve"> 달성군 화원읍 본리동 주공그린빌
1~2단지(101-206동)</t>
  </si>
  <si>
    <r>
      <t xml:space="preserve">달성군 화원읍 </t>
    </r>
    <r>
      <rPr>
        <sz val="10"/>
        <color indexed="10"/>
        <rFont val="돋움"/>
        <family val="3"/>
      </rPr>
      <t>본리리</t>
    </r>
    <r>
      <rPr>
        <sz val="10"/>
        <rFont val="돋움"/>
        <family val="3"/>
      </rPr>
      <t xml:space="preserve"> </t>
    </r>
    <r>
      <rPr>
        <sz val="10"/>
        <color indexed="10"/>
        <rFont val="돋움"/>
        <family val="3"/>
      </rPr>
      <t>본리그린빌1∼2단지</t>
    </r>
    <r>
      <rPr>
        <sz val="10"/>
        <rFont val="돋움"/>
        <family val="3"/>
      </rPr>
      <t>(101-206동)</t>
    </r>
  </si>
  <si>
    <t>명칭정정</t>
  </si>
  <si>
    <t>김포시 풍무동 현대프라임빌아파트</t>
  </si>
  <si>
    <r>
      <t xml:space="preserve">김포시 풍무동 </t>
    </r>
    <r>
      <rPr>
        <sz val="10"/>
        <color indexed="10"/>
        <rFont val="돋움"/>
        <family val="3"/>
      </rPr>
      <t>유현마을현대프라임빌아파트</t>
    </r>
  </si>
  <si>
    <t>강남구 대치4동 동아아파트</t>
  </si>
  <si>
    <r>
      <t xml:space="preserve">강남구 대치4동 </t>
    </r>
    <r>
      <rPr>
        <sz val="10"/>
        <color indexed="10"/>
        <rFont val="돋움"/>
        <family val="3"/>
      </rPr>
      <t>롯데캐슬아파트</t>
    </r>
  </si>
  <si>
    <t>오타정정</t>
  </si>
  <si>
    <t>연제구 연산4동 대한교육생명보험빌딩</t>
  </si>
  <si>
    <r>
      <t xml:space="preserve">연제구 연산4동 </t>
    </r>
    <r>
      <rPr>
        <sz val="10"/>
        <color indexed="10"/>
        <rFont val="돋움"/>
        <family val="3"/>
      </rPr>
      <t>교보생명빌딩</t>
    </r>
  </si>
  <si>
    <t>시행일 : 2004.5.17</t>
  </si>
  <si>
    <r>
      <t xml:space="preserve">북구 덕천2동 </t>
    </r>
    <r>
      <rPr>
        <sz val="10"/>
        <color indexed="10"/>
        <rFont val="돋움"/>
        <family val="3"/>
      </rPr>
      <t>국민건강보험공단부산북부지사</t>
    </r>
  </si>
  <si>
    <r>
      <t xml:space="preserve">북구 금곡동 </t>
    </r>
    <r>
      <rPr>
        <sz val="10"/>
        <color indexed="10"/>
        <rFont val="돋움"/>
        <family val="3"/>
      </rPr>
      <t>부산광역시교통문화연수원</t>
    </r>
  </si>
  <si>
    <r>
      <t xml:space="preserve">홍성군 홍성읍 월산리 </t>
    </r>
    <r>
      <rPr>
        <sz val="10"/>
        <color indexed="10"/>
        <rFont val="돋움"/>
        <family val="3"/>
      </rPr>
      <t>부영아파트</t>
    </r>
  </si>
  <si>
    <r>
      <t xml:space="preserve">구로구 구로3동 </t>
    </r>
    <r>
      <rPr>
        <sz val="10"/>
        <color indexed="10"/>
        <rFont val="돋움"/>
        <family val="3"/>
      </rPr>
      <t>코오롱디지탈밸리</t>
    </r>
  </si>
  <si>
    <r>
      <t>도봉구 창5동 금호</t>
    </r>
    <r>
      <rPr>
        <sz val="10"/>
        <color indexed="10"/>
        <rFont val="돋움"/>
        <family val="3"/>
      </rPr>
      <t xml:space="preserve">어울림빌아파트 </t>
    </r>
  </si>
  <si>
    <r>
      <t>도봉구 창5동</t>
    </r>
    <r>
      <rPr>
        <sz val="10"/>
        <color indexed="10"/>
        <rFont val="돋움"/>
        <family val="3"/>
      </rPr>
      <t xml:space="preserve"> 북한산아이파크아파트</t>
    </r>
    <r>
      <rPr>
        <sz val="10"/>
        <rFont val="돋움"/>
        <family val="3"/>
      </rPr>
      <t xml:space="preserve"> (501~525동)</t>
    </r>
  </si>
  <si>
    <r>
      <t xml:space="preserve">송파구 오륜동 </t>
    </r>
    <r>
      <rPr>
        <sz val="10"/>
        <color indexed="10"/>
        <rFont val="돋움"/>
        <family val="3"/>
      </rPr>
      <t xml:space="preserve">올림픽선수촌아파트1단지 </t>
    </r>
    <r>
      <rPr>
        <sz val="10"/>
        <rFont val="돋움"/>
        <family val="3"/>
      </rPr>
      <t>(101~115동)</t>
    </r>
  </si>
  <si>
    <r>
      <t xml:space="preserve">용산구 서계동 </t>
    </r>
    <r>
      <rPr>
        <sz val="10"/>
        <color indexed="10"/>
        <rFont val="돋움"/>
        <family val="3"/>
      </rPr>
      <t>주연빌딩</t>
    </r>
  </si>
  <si>
    <r>
      <t>안양시 동안구 관양2동</t>
    </r>
    <r>
      <rPr>
        <sz val="10"/>
        <color indexed="10"/>
        <rFont val="돋움"/>
        <family val="3"/>
      </rPr>
      <t xml:space="preserve"> 메가밸리</t>
    </r>
  </si>
  <si>
    <r>
      <t xml:space="preserve">노원구 공릉1동 </t>
    </r>
    <r>
      <rPr>
        <sz val="10"/>
        <color indexed="10"/>
        <rFont val="돋움"/>
        <family val="3"/>
      </rPr>
      <t>서울북부지방법원</t>
    </r>
  </si>
  <si>
    <t>노원구 공릉1동 서울지방법원북부지원</t>
  </si>
  <si>
    <r>
      <t xml:space="preserve">광진구 자양2동 </t>
    </r>
    <r>
      <rPr>
        <sz val="10"/>
        <color indexed="10"/>
        <rFont val="돋움"/>
        <family val="3"/>
      </rPr>
      <t>서울동부지방법원</t>
    </r>
  </si>
  <si>
    <t>광진구 자양2동 서울지방법원동부지원</t>
  </si>
  <si>
    <t>광진구 자양2동 서울지방검찰청동부지청</t>
  </si>
  <si>
    <t>서초구 서초3동 서울지방법원(형사)</t>
  </si>
  <si>
    <t>서초구 서초3동 서울지방법원(민사)</t>
  </si>
  <si>
    <r>
      <t xml:space="preserve">서초구 서초3동 </t>
    </r>
    <r>
      <rPr>
        <sz val="10"/>
        <color indexed="10"/>
        <rFont val="돋움"/>
        <family val="3"/>
      </rPr>
      <t>서울중앙지방법원(형사)</t>
    </r>
  </si>
  <si>
    <r>
      <t xml:space="preserve">서초구 서초3동 </t>
    </r>
    <r>
      <rPr>
        <sz val="10"/>
        <color indexed="10"/>
        <rFont val="돋움"/>
        <family val="3"/>
      </rPr>
      <t>서울중앙지방법원(민사)</t>
    </r>
  </si>
  <si>
    <r>
      <t xml:space="preserve">양천구 신정1동 </t>
    </r>
    <r>
      <rPr>
        <sz val="10"/>
        <color indexed="10"/>
        <rFont val="돋움"/>
        <family val="3"/>
      </rPr>
      <t>서울남부지방법원</t>
    </r>
  </si>
  <si>
    <t>양천구 신정1동 서울지방법원남부지원</t>
  </si>
  <si>
    <r>
      <t xml:space="preserve">부산진구 전포1동 </t>
    </r>
    <r>
      <rPr>
        <sz val="10"/>
        <color indexed="10"/>
        <rFont val="돋움"/>
        <family val="3"/>
      </rPr>
      <t>대우버스(주)</t>
    </r>
  </si>
  <si>
    <t>종로구 수송동 수송타워빌딩</t>
  </si>
  <si>
    <t>부산진구 부전2동 신동아오피스텔</t>
  </si>
  <si>
    <t>청사이전</t>
  </si>
  <si>
    <t>고양시 일산구 장항2동 서울지방검찰청고양지청</t>
  </si>
  <si>
    <r>
      <t xml:space="preserve">고양시 일산구 장항2동 </t>
    </r>
    <r>
      <rPr>
        <sz val="10"/>
        <color indexed="10"/>
        <rFont val="돋움"/>
        <family val="3"/>
      </rPr>
      <t>의정부지방검찰청고양지청</t>
    </r>
  </si>
  <si>
    <r>
      <t xml:space="preserve">고양시 일산구 장항2동 </t>
    </r>
    <r>
      <rPr>
        <sz val="10"/>
        <color indexed="10"/>
        <rFont val="돋움"/>
        <family val="3"/>
      </rPr>
      <t>의정부지방법원고양지원</t>
    </r>
  </si>
  <si>
    <t>고양시 일산구 장항2동 서울지방법원고양지원</t>
  </si>
  <si>
    <t>남양주시 와부읍 덕소17리 현대홈타운아파트</t>
  </si>
  <si>
    <t>동정정</t>
  </si>
  <si>
    <t xml:space="preserve">용인시 삼가동 베네치아아파트 </t>
  </si>
  <si>
    <t>의정부시 가능1동 서울지방법원의정부지원</t>
  </si>
  <si>
    <r>
      <t xml:space="preserve">의정부시 가능1동 </t>
    </r>
    <r>
      <rPr>
        <sz val="10"/>
        <color indexed="10"/>
        <rFont val="돋움"/>
        <family val="3"/>
      </rPr>
      <t>의정부지방검찰청</t>
    </r>
  </si>
  <si>
    <r>
      <t xml:space="preserve">의정부시 가능1동 </t>
    </r>
    <r>
      <rPr>
        <sz val="10"/>
        <color indexed="10"/>
        <rFont val="돋움"/>
        <family val="3"/>
      </rPr>
      <t>의정부지방법원</t>
    </r>
  </si>
  <si>
    <r>
      <t xml:space="preserve">동구 신암3동 </t>
    </r>
    <r>
      <rPr>
        <sz val="10"/>
        <color indexed="10"/>
        <rFont val="돋움"/>
        <family val="3"/>
      </rPr>
      <t>71신암아파트(1-9동)</t>
    </r>
  </si>
  <si>
    <t>남양주시 와부읍 덕소리 현대아파트</t>
  </si>
  <si>
    <r>
      <t xml:space="preserve">남양주시 와부읍 덕소리 현대아파트 </t>
    </r>
    <r>
      <rPr>
        <sz val="10"/>
        <color indexed="10"/>
        <rFont val="돋움"/>
        <family val="3"/>
      </rPr>
      <t>(101~110동)</t>
    </r>
  </si>
  <si>
    <t>동수추가</t>
  </si>
  <si>
    <r>
      <t xml:space="preserve">남양주시 와부읍 </t>
    </r>
    <r>
      <rPr>
        <sz val="10"/>
        <color indexed="10"/>
        <rFont val="돋움"/>
        <family val="3"/>
      </rPr>
      <t>덕소리</t>
    </r>
    <r>
      <rPr>
        <sz val="10"/>
        <rFont val="돋움"/>
        <family val="3"/>
      </rPr>
      <t xml:space="preserve"> 현대홈타운아파트 </t>
    </r>
    <r>
      <rPr>
        <sz val="10"/>
        <color indexed="10"/>
        <rFont val="돋움"/>
        <family val="3"/>
      </rPr>
      <t>(101~106동)</t>
    </r>
  </si>
  <si>
    <t>동구 송현3동 인천제철(주)</t>
  </si>
  <si>
    <t>서구 가좌3동 216~258</t>
  </si>
  <si>
    <r>
      <t xml:space="preserve">서구 </t>
    </r>
    <r>
      <rPr>
        <sz val="10"/>
        <color indexed="10"/>
        <rFont val="돋움"/>
        <family val="3"/>
      </rPr>
      <t>가좌2동</t>
    </r>
    <r>
      <rPr>
        <sz val="10"/>
        <rFont val="돋움"/>
        <family val="3"/>
      </rPr>
      <t xml:space="preserve"> 216~258</t>
    </r>
  </si>
  <si>
    <r>
      <t xml:space="preserve">동구 송현3동 </t>
    </r>
    <r>
      <rPr>
        <sz val="10"/>
        <color indexed="10"/>
        <rFont val="돋움"/>
        <family val="3"/>
      </rPr>
      <t>아이앤아이스틸(주)</t>
    </r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</si>
</sst>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"/>
    <numFmt numFmtId="181" formatCode="#,##0_ ;[Red]\-#,##0\ 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\1;&quot;개인&quot;\,\2;&quot;일반&quot;\,\3;&quot;직원&quot;"/>
    <numFmt numFmtId="189" formatCode="&quot;\&quot;#,##0.00;[Red]&quot;\&quot;\-#,##0.00"/>
    <numFmt numFmtId="190" formatCode="#,##0.0"/>
  </numFmts>
  <fonts count="27">
    <font>
      <sz val="10"/>
      <name val="굴림"/>
      <family val="0"/>
    </font>
    <font>
      <sz val="8"/>
      <name val="돋움"/>
      <family val="3"/>
    </font>
    <font>
      <sz val="10"/>
      <name val="Arial"/>
      <family val="2"/>
    </font>
    <font>
      <sz val="10"/>
      <name val="Times New Roman"/>
      <family val="1"/>
    </font>
    <font>
      <sz val="12"/>
      <name val="바탕체"/>
      <family val="1"/>
    </font>
    <font>
      <sz val="10"/>
      <name val="MS Sans Serif"/>
      <family val="2"/>
    </font>
    <font>
      <u val="single"/>
      <sz val="10"/>
      <color indexed="14"/>
      <name val="돋움체"/>
      <family val="3"/>
    </font>
    <font>
      <sz val="14"/>
      <name val="뼻뮝"/>
      <family val="3"/>
    </font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굴림"/>
      <family val="3"/>
    </font>
    <font>
      <sz val="10"/>
      <color indexed="10"/>
      <name val="돋움"/>
      <family val="3"/>
    </font>
    <font>
      <b/>
      <sz val="16"/>
      <name val="돋움"/>
      <family val="3"/>
    </font>
    <font>
      <sz val="10"/>
      <color indexed="8"/>
      <name val="돋움"/>
      <family val="3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2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14" fillId="0" borderId="0" applyFill="0" applyBorder="0" applyAlignment="0" applyProtection="0"/>
    <xf numFmtId="2" fontId="14" fillId="0" borderId="0" applyFill="0" applyBorder="0" applyAlignment="0" applyProtection="0"/>
    <xf numFmtId="38" fontId="15" fillId="2" borderId="0" applyNumberFormat="0" applyBorder="0" applyAlignment="0" applyProtection="0"/>
    <xf numFmtId="0" fontId="16" fillId="0" borderId="0">
      <alignment horizontal="left"/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0" fontId="15" fillId="3" borderId="3" applyNumberFormat="0" applyBorder="0" applyAlignment="0" applyProtection="0"/>
    <xf numFmtId="0" fontId="19" fillId="0" borderId="4">
      <alignment/>
      <protection/>
    </xf>
    <xf numFmtId="188" fontId="8" fillId="0" borderId="0">
      <alignment/>
      <protection/>
    </xf>
    <xf numFmtId="0" fontId="2" fillId="0" borderId="0">
      <alignment/>
      <protection/>
    </xf>
    <xf numFmtId="10" fontId="2" fillId="0" borderId="0" applyFont="0" applyFill="0" applyBorder="0" applyAlignment="0" applyProtection="0"/>
    <xf numFmtId="0" fontId="19" fillId="0" borderId="0">
      <alignment/>
      <protection/>
    </xf>
    <xf numFmtId="0" fontId="14" fillId="0" borderId="5" applyNumberFormat="0" applyFill="0" applyAlignment="0" applyProtection="0"/>
  </cellStyleXfs>
  <cellXfs count="66">
    <xf numFmtId="0" fontId="0" fillId="0" borderId="0" xfId="0" applyAlignment="1">
      <alignment/>
    </xf>
    <xf numFmtId="0" fontId="20" fillId="4" borderId="0" xfId="79" applyFont="1" applyFill="1">
      <alignment/>
      <protection/>
    </xf>
    <xf numFmtId="0" fontId="2" fillId="0" borderId="0" xfId="79">
      <alignment/>
      <protection/>
    </xf>
    <xf numFmtId="0" fontId="2" fillId="4" borderId="0" xfId="79" applyFill="1">
      <alignment/>
      <protection/>
    </xf>
    <xf numFmtId="0" fontId="2" fillId="5" borderId="6" xfId="79" applyFill="1" applyBorder="1">
      <alignment/>
      <protection/>
    </xf>
    <xf numFmtId="0" fontId="2" fillId="6" borderId="7" xfId="79" applyFill="1" applyBorder="1">
      <alignment/>
      <protection/>
    </xf>
    <xf numFmtId="0" fontId="21" fillId="7" borderId="8" xfId="79" applyFont="1" applyFill="1" applyBorder="1" applyAlignment="1">
      <alignment horizontal="center"/>
      <protection/>
    </xf>
    <xf numFmtId="0" fontId="22" fillId="8" borderId="9" xfId="79" applyFont="1" applyFill="1" applyBorder="1" applyAlignment="1">
      <alignment horizontal="center"/>
      <protection/>
    </xf>
    <xf numFmtId="0" fontId="21" fillId="7" borderId="9" xfId="79" applyFont="1" applyFill="1" applyBorder="1" applyAlignment="1">
      <alignment horizontal="center"/>
      <protection/>
    </xf>
    <xf numFmtId="0" fontId="21" fillId="7" borderId="10" xfId="79" applyFont="1" applyFill="1" applyBorder="1" applyAlignment="1">
      <alignment horizontal="center"/>
      <protection/>
    </xf>
    <xf numFmtId="0" fontId="2" fillId="6" borderId="11" xfId="79" applyFill="1" applyBorder="1">
      <alignment/>
      <protection/>
    </xf>
    <xf numFmtId="0" fontId="2" fillId="5" borderId="12" xfId="79" applyFill="1" applyBorder="1">
      <alignment/>
      <protection/>
    </xf>
    <xf numFmtId="0" fontId="2" fillId="6" borderId="12" xfId="79" applyFill="1" applyBorder="1">
      <alignment/>
      <protection/>
    </xf>
    <xf numFmtId="0" fontId="2" fillId="5" borderId="13" xfId="79" applyFill="1" applyBorder="1">
      <alignment/>
      <protection/>
    </xf>
    <xf numFmtId="0" fontId="20" fillId="0" borderId="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16" xfId="72" applyFont="1" applyFill="1" applyBorder="1" applyAlignment="1">
      <alignment vertical="center" wrapText="1"/>
      <protection/>
    </xf>
    <xf numFmtId="0" fontId="20" fillId="0" borderId="16" xfId="72" applyFont="1" applyFill="1" applyBorder="1" applyAlignment="1">
      <alignment horizontal="center" vertical="center" wrapText="1"/>
      <protection/>
    </xf>
    <xf numFmtId="0" fontId="20" fillId="0" borderId="0" xfId="71" applyFont="1" applyAlignment="1">
      <alignment vertical="center"/>
      <protection/>
    </xf>
    <xf numFmtId="0" fontId="20" fillId="0" borderId="0" xfId="71" applyFont="1" applyFill="1" applyBorder="1" applyAlignment="1">
      <alignment horizontal="center" vertical="center" wrapText="1"/>
      <protection/>
    </xf>
    <xf numFmtId="0" fontId="20" fillId="0" borderId="14" xfId="71" applyFont="1" applyFill="1" applyBorder="1" applyAlignment="1">
      <alignment horizontal="center" vertical="center"/>
      <protection/>
    </xf>
    <xf numFmtId="0" fontId="20" fillId="0" borderId="16" xfId="71" applyFont="1" applyFill="1" applyBorder="1" applyAlignment="1">
      <alignment vertical="center" wrapText="1"/>
      <protection/>
    </xf>
    <xf numFmtId="0" fontId="20" fillId="0" borderId="16" xfId="71" applyFont="1" applyFill="1" applyBorder="1" applyAlignment="1">
      <alignment horizontal="center" vertical="center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72" applyFont="1" applyFill="1" applyBorder="1" applyAlignment="1">
      <alignment horizontal="center" vertical="center" wrapText="1"/>
      <protection/>
    </xf>
    <xf numFmtId="0" fontId="26" fillId="0" borderId="16" xfId="0" applyFont="1" applyFill="1" applyBorder="1" applyAlignment="1">
      <alignment vertical="center" wrapText="1"/>
    </xf>
    <xf numFmtId="0" fontId="20" fillId="0" borderId="16" xfId="71" applyFont="1" applyFill="1" applyBorder="1" applyAlignment="1">
      <alignment horizontal="center" vertical="center" wrapText="1"/>
      <protection/>
    </xf>
    <xf numFmtId="0" fontId="20" fillId="0" borderId="15" xfId="71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</cellXfs>
  <cellStyles count="85">
    <cellStyle name="Normal" xfId="0"/>
    <cellStyle name="_x0000_" xfId="16"/>
    <cellStyle name="_x0000__x0000__x0000__x0000_＀_x0000__x0000_ᴀ_x0000_　_x0000_Ā_x0000_Ā_x0000__x0000__x0000__x0000__x0000__x0000__x0000__x0000__x0000_�_x0000__x0000__x0000_ᨀ_x0000_܀_x0000_Ⰰ_x0000_⨀_x0000_㐀_x0000_㨀_x0000_਀_x0000__x0000__x0000_ᨀ_x0000_܀_x0000_Ⰰ_x0000_⨀_x0000_㐀_x0000_㨀_x0000_਀_x0000_ఀð怀Ї_x0001__x0000_＀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7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8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Book1" xfId="19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PERSONAL" xfId="20"/>
    <cellStyle name="_2-4.상반기실적부문별요약" xfId="21"/>
    <cellStyle name="_2-4.상반기실적부문별요약(표지및목차포함)" xfId="22"/>
    <cellStyle name="_2-4.상반기실적부문별요약(표지및목차포함)_1" xfId="23"/>
    <cellStyle name="_2-4.상반기실적부문별요약_1" xfId="24"/>
    <cellStyle name="_'99상반기경영개선활동결과(게시용)" xfId="25"/>
    <cellStyle name="_경영개선활동상반기실적(990708)" xfId="26"/>
    <cellStyle name="_경영개선활동상반기실적(990708)_1" xfId="27"/>
    <cellStyle name="_경영개선활동상반기실적(990708)_2" xfId="28"/>
    <cellStyle name="_경영개선활성화방안(990802)" xfId="29"/>
    <cellStyle name="_경영개선활성화방안(990802)_1" xfId="30"/>
    <cellStyle name="_별첨(계획서및실적서양식)" xfId="31"/>
    <cellStyle name="_별첨(계획서및실적서양식)_1" xfId="32"/>
    <cellStyle name="_양식" xfId="33"/>
    <cellStyle name="_양식_1" xfId="34"/>
    <cellStyle name="_양식_2" xfId="35"/>
    <cellStyle name="_유첨3(서식)" xfId="36"/>
    <cellStyle name="_유첨3(서식)_1" xfId="37"/>
    <cellStyle name="_지정과제1분기실적(확정990408)" xfId="38"/>
    <cellStyle name="_지정과제1분기실적(확정990408)_1" xfId="39"/>
    <cellStyle name="_지정과제2차심의결과" xfId="40"/>
    <cellStyle name="_지정과제2차심의결과(금액조정후최종)" xfId="41"/>
    <cellStyle name="_지정과제2차심의결과(금액조정후최종)_1" xfId="42"/>
    <cellStyle name="_지정과제2차심의결과(금액조정후최종)_1_경영개선실적보고(전주공장)" xfId="43"/>
    <cellStyle name="_지정과제2차심의결과(금액조정후최종)_1_별첨1_2" xfId="44"/>
    <cellStyle name="_지정과제2차심의결과(금액조정후최종)_1_제안과제집계표(공장전체)" xfId="45"/>
    <cellStyle name="_지정과제2차심의결과(금액조정후최종)_경영개선실적보고(전주공장)" xfId="46"/>
    <cellStyle name="_지정과제2차심의결과(금액조정후최종)_별첨1_2" xfId="47"/>
    <cellStyle name="_지정과제2차심의결과(금액조정후최종)_제안과제집계표(공장전체)" xfId="48"/>
    <cellStyle name="_지정과제2차심의결과_1" xfId="49"/>
    <cellStyle name="_지정과제2차심의list" xfId="50"/>
    <cellStyle name="_지정과제2차심의list_1" xfId="51"/>
    <cellStyle name="_지정과제2차심의list_2" xfId="52"/>
    <cellStyle name="_집중관리(981231)" xfId="53"/>
    <cellStyle name="_집중관리(981231)_1" xfId="54"/>
    <cellStyle name="_집중관리(지정과제및 양식)" xfId="55"/>
    <cellStyle name="_집중관리(지정과제및 양식)_1" xfId="56"/>
    <cellStyle name="뒤에 오는 하이퍼링크_Book1" xfId="57"/>
    <cellStyle name="똿뗦먛귟 [0.00]_PRODUCT DETAIL Q1" xfId="58"/>
    <cellStyle name="똿뗦먛귟_PRODUCT DETAIL Q1" xfId="59"/>
    <cellStyle name="믅됞 [0.00]_PRODUCT DETAIL Q1" xfId="60"/>
    <cellStyle name="믅됞_PRODUCT DETAIL Q1" xfId="61"/>
    <cellStyle name="Percent" xfId="62"/>
    <cellStyle name="뷭?_BOOKSHIP" xfId="63"/>
    <cellStyle name="Comma" xfId="64"/>
    <cellStyle name="Comma [0]" xfId="65"/>
    <cellStyle name="Followed Hyperlink" xfId="66"/>
    <cellStyle name="콤마 [0]_~HW3E17" xfId="67"/>
    <cellStyle name="콤마_~HW3E17" xfId="68"/>
    <cellStyle name="Currency" xfId="69"/>
    <cellStyle name="Currency [0]" xfId="70"/>
    <cellStyle name="표준_200405변경" xfId="71"/>
    <cellStyle name="표준_Sheet1" xfId="72"/>
    <cellStyle name="Hyperlink" xfId="73"/>
    <cellStyle name="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Ȁ_x0000__x0000__x0000__x0000__x0000_Ā䀀䴀啓ń䠃⁐慌敳䩲瑥䤠偉_x0000__x0000__x0000__x0000__x0000__x0000__x0000__x0000_耀_x0001__x0000__x0000__x0000__x0000__x0000__x0000_搀਀᐀䠁倀 䰀愀猀攀爀䨀攀琀 䤀䤀倀_x0000__x0000__x0000__x0000__x0000__x0000__x0000__x0000__x0000__x0000__x0000__x0000__x0000__x0000__x0000__x0000__x0000__x0000_Ą퐄䀀̀gĄऀ_x0000__x0000__x0000_ĀĀﰀǿĀⰀȁ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Ȁ_x0000__x0000__x0000__x0000__x0000_Ā䀀䴀啓ń䠃⁐慌敳䩲瑥䤠偉_x0000__x0000__x0000__x0000__x0000__x0000__x0000__x0000_耀_x0001__x0000__x0000__x0000__x0000__x0000__x0000_搀਀_x0000_鬀䐊ᨀ_x0000_̀猀鬀㠊䨀攀琀 䤀䤀倀_x0000_䠀倀倀䌀䰀_x0000_尀尀琀㇇Á峉䠀倀㄀㄀_x0000_䐀_x0000_ఀЀ_x0005__x0000__x0000__x0000_㏄ş愬Ą࿌Ą_x0000__x0000__x0000__x0000__x0000__x0000__x0000__x0000__x0000__x0000__x0001__x0000__x0000__x0000__x0001__x0000__x0001__x0000__x0001__x0000__x0000__x0000__x0000__x0000__x0000__x0000__x0000__x0000__x0000_㿠_x0000__x0000__x0000_㿠_x0000__x0000__x0000_㿨_x0000__x0000__x0000_㿨_x0000__x0000__x0000_㿰_x0000__x0000__x0000_㿰_x0000__x0000__x0000__x0000__x0000__x0000__x0000__x0000_ˠũ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忐Ą쐬Ũ褼ŦÅ_x0000_豤Ū_x000C_Ŭ_x000C_Ŭ唌ŬХ_x0000__x0001__x0000__x0000__x0000__x0000__x0000__x0000__x0000__x0000__x0000_弌Ūȉ_x0000_Ľ_x0000_Ŷ_x0000_䀀_x0000__x0000_ū_x0004__x0000__x0000__x0000_ЅϬ࿿ϒϊϥπϵοϴϮΗϰίϯΊϩЙІϐЖϨЂϧϿϦϢЊϣβϕИКψΧ࿿࿿λ࿿ϭЛϹςϸПϷС࿿ϫЃМΆφϱЕФВУδТξ耀_x0000__x0000__x0000__x0000__x0000__x0000__x0000__x0000__x0000__x0000__x0000__x0000__x0000__x0000__x0000__x0000__x0000__x0000__x0000__x0000_幠Ą㞴ş_x0000__x0000_ཐĄ_x0000__x0000__x0000__x0000_" xfId="74"/>
    <cellStyle name="AeE­ [0]_INQUIRY ¿μ¾÷AßAø " xfId="75"/>
    <cellStyle name="AeE­_INQUIRY ¿μ¾÷AßAø " xfId="76"/>
    <cellStyle name="AÞ¸¶ [0]_INQUIRY ¿μ¾÷AßAø " xfId="77"/>
    <cellStyle name="AÞ¸¶_INQUIRY ¿μ¾÷AßAø " xfId="78"/>
    <cellStyle name="C￥AØ_¿μ¾÷CoE² " xfId="79"/>
    <cellStyle name="category" xfId="80"/>
    <cellStyle name="Comma [0]_ SG&amp;A Bridge " xfId="81"/>
    <cellStyle name="Comma_ SG&amp;A Bridge " xfId="82"/>
    <cellStyle name="Currency [0]_ SG&amp;A Bridge " xfId="83"/>
    <cellStyle name="Currency_ SG&amp;A Bridge " xfId="84"/>
    <cellStyle name="Date" xfId="85"/>
    <cellStyle name="Fixed" xfId="86"/>
    <cellStyle name="Grey" xfId="87"/>
    <cellStyle name="HEADER" xfId="88"/>
    <cellStyle name="Header1" xfId="89"/>
    <cellStyle name="Header2" xfId="90"/>
    <cellStyle name="HEADING1" xfId="91"/>
    <cellStyle name="HEADING2" xfId="92"/>
    <cellStyle name="Input [yellow]" xfId="93"/>
    <cellStyle name="Model" xfId="94"/>
    <cellStyle name="Normal - Style1" xfId="95"/>
    <cellStyle name="Normal_ SG&amp;A Bridge " xfId="96"/>
    <cellStyle name="Percent [2]" xfId="97"/>
    <cellStyle name="subhead" xfId="98"/>
    <cellStyle name="Total" xfId="9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workbookViewId="0" topLeftCell="A1">
      <selection activeCell="A1" sqref="A1:F1"/>
    </sheetView>
  </sheetViews>
  <sheetFormatPr defaultColWidth="9.140625" defaultRowHeight="19.5" customHeight="1"/>
  <cols>
    <col min="1" max="1" width="5.8515625" style="27" bestFit="1" customWidth="1"/>
    <col min="2" max="2" width="35.00390625" style="27" customWidth="1"/>
    <col min="3" max="3" width="7.7109375" style="28" customWidth="1"/>
    <col min="4" max="4" width="35.57421875" style="27" customWidth="1"/>
    <col min="5" max="5" width="8.00390625" style="27" customWidth="1"/>
    <col min="6" max="6" width="9.8515625" style="28" customWidth="1"/>
    <col min="7" max="7" width="11.140625" style="27" bestFit="1" customWidth="1"/>
    <col min="8" max="16384" width="9.140625" style="27" customWidth="1"/>
  </cols>
  <sheetData>
    <row r="1" spans="1:6" ht="27.75" customHeight="1">
      <c r="A1" s="56" t="s">
        <v>2</v>
      </c>
      <c r="B1" s="56"/>
      <c r="C1" s="56"/>
      <c r="D1" s="56"/>
      <c r="E1" s="56"/>
      <c r="F1" s="56"/>
    </row>
    <row r="2" spans="5:6" ht="19.5" customHeight="1">
      <c r="E2" s="62" t="s">
        <v>307</v>
      </c>
      <c r="F2" s="62"/>
    </row>
    <row r="3" spans="1:6" ht="19.5" customHeight="1">
      <c r="A3" s="57" t="s">
        <v>0</v>
      </c>
      <c r="B3" s="59" t="s">
        <v>20</v>
      </c>
      <c r="C3" s="59"/>
      <c r="D3" s="59" t="s">
        <v>21</v>
      </c>
      <c r="E3" s="59"/>
      <c r="F3" s="60" t="s">
        <v>22</v>
      </c>
    </row>
    <row r="4" spans="1:6" ht="19.5" customHeight="1">
      <c r="A4" s="58"/>
      <c r="B4" s="29" t="s">
        <v>23</v>
      </c>
      <c r="C4" s="29" t="s">
        <v>1</v>
      </c>
      <c r="D4" s="29" t="s">
        <v>23</v>
      </c>
      <c r="E4" s="29" t="s">
        <v>1</v>
      </c>
      <c r="F4" s="61"/>
    </row>
    <row r="5" spans="1:6" ht="19.5" customHeight="1">
      <c r="A5" s="15" t="s">
        <v>18</v>
      </c>
      <c r="B5" s="49" t="s">
        <v>302</v>
      </c>
      <c r="C5" s="18">
        <v>135841</v>
      </c>
      <c r="D5" s="49" t="s">
        <v>303</v>
      </c>
      <c r="E5" s="18">
        <v>135841</v>
      </c>
      <c r="F5" s="41" t="s">
        <v>185</v>
      </c>
    </row>
    <row r="6" spans="1:6" ht="23.25" customHeight="1">
      <c r="A6" s="15" t="s">
        <v>230</v>
      </c>
      <c r="B6" s="17" t="s">
        <v>321</v>
      </c>
      <c r="C6" s="40">
        <v>143704</v>
      </c>
      <c r="D6" s="17" t="s">
        <v>19</v>
      </c>
      <c r="E6" s="40">
        <v>143704</v>
      </c>
      <c r="F6" s="41" t="s">
        <v>220</v>
      </c>
    </row>
    <row r="7" spans="1:6" ht="23.25" customHeight="1">
      <c r="A7" s="15" t="s">
        <v>230</v>
      </c>
      <c r="B7" s="17" t="s">
        <v>320</v>
      </c>
      <c r="C7" s="40">
        <v>143705</v>
      </c>
      <c r="D7" s="17" t="s">
        <v>319</v>
      </c>
      <c r="E7" s="40">
        <v>143705</v>
      </c>
      <c r="F7" s="41" t="s">
        <v>220</v>
      </c>
    </row>
    <row r="8" spans="1:6" ht="23.25" customHeight="1">
      <c r="A8" s="15" t="s">
        <v>177</v>
      </c>
      <c r="B8" s="17" t="s">
        <v>181</v>
      </c>
      <c r="C8" s="40">
        <v>151719</v>
      </c>
      <c r="D8" s="17" t="s">
        <v>182</v>
      </c>
      <c r="E8" s="40">
        <v>151719</v>
      </c>
      <c r="F8" s="41" t="s">
        <v>195</v>
      </c>
    </row>
    <row r="9" spans="1:6" ht="25.5" customHeight="1">
      <c r="A9" s="15" t="s">
        <v>177</v>
      </c>
      <c r="B9" s="17" t="s">
        <v>183</v>
      </c>
      <c r="C9" s="40">
        <v>151912</v>
      </c>
      <c r="D9" s="17" t="s">
        <v>184</v>
      </c>
      <c r="E9" s="40">
        <v>151912</v>
      </c>
      <c r="F9" s="41" t="s">
        <v>195</v>
      </c>
    </row>
    <row r="10" spans="1:6" ht="23.25" customHeight="1">
      <c r="A10" s="15" t="s">
        <v>177</v>
      </c>
      <c r="B10" s="17" t="s">
        <v>186</v>
      </c>
      <c r="C10" s="40">
        <v>151920</v>
      </c>
      <c r="D10" s="17" t="s">
        <v>187</v>
      </c>
      <c r="E10" s="40">
        <v>151920</v>
      </c>
      <c r="F10" s="41" t="s">
        <v>195</v>
      </c>
    </row>
    <row r="11" spans="1:6" ht="23.25" customHeight="1">
      <c r="A11" s="15" t="s">
        <v>177</v>
      </c>
      <c r="B11" s="17" t="s">
        <v>188</v>
      </c>
      <c r="C11" s="40">
        <v>151922</v>
      </c>
      <c r="D11" s="17" t="s">
        <v>189</v>
      </c>
      <c r="E11" s="40">
        <v>151922</v>
      </c>
      <c r="F11" s="41" t="s">
        <v>195</v>
      </c>
    </row>
    <row r="12" spans="1:6" ht="28.5" customHeight="1">
      <c r="A12" s="15" t="s">
        <v>177</v>
      </c>
      <c r="B12" s="17" t="s">
        <v>190</v>
      </c>
      <c r="C12" s="40">
        <v>151921</v>
      </c>
      <c r="D12" s="17" t="s">
        <v>191</v>
      </c>
      <c r="E12" s="40">
        <v>151921</v>
      </c>
      <c r="F12" s="41" t="s">
        <v>195</v>
      </c>
    </row>
    <row r="13" spans="1:6" ht="23.25" customHeight="1">
      <c r="A13" s="15" t="s">
        <v>177</v>
      </c>
      <c r="B13" s="17" t="s">
        <v>178</v>
      </c>
      <c r="C13" s="40">
        <v>152777</v>
      </c>
      <c r="D13" s="17" t="s">
        <v>311</v>
      </c>
      <c r="E13" s="40">
        <v>152777</v>
      </c>
      <c r="F13" s="41" t="s">
        <v>304</v>
      </c>
    </row>
    <row r="14" spans="1:6" ht="18.75" customHeight="1">
      <c r="A14" s="15" t="s">
        <v>24</v>
      </c>
      <c r="B14" s="17" t="s">
        <v>25</v>
      </c>
      <c r="C14" s="40">
        <v>139704</v>
      </c>
      <c r="D14" s="17" t="s">
        <v>26</v>
      </c>
      <c r="E14" s="40">
        <v>139704</v>
      </c>
      <c r="F14" s="41" t="s">
        <v>247</v>
      </c>
    </row>
    <row r="15" spans="1:6" ht="18.75" customHeight="1">
      <c r="A15" s="15" t="s">
        <v>24</v>
      </c>
      <c r="B15" s="17" t="s">
        <v>318</v>
      </c>
      <c r="C15" s="40">
        <v>139705</v>
      </c>
      <c r="D15" s="17" t="s">
        <v>317</v>
      </c>
      <c r="E15" s="40">
        <v>139705</v>
      </c>
      <c r="F15" s="41" t="s">
        <v>27</v>
      </c>
    </row>
    <row r="16" spans="1:6" s="14" customFormat="1" ht="18.75" customHeight="1">
      <c r="A16" s="15" t="s">
        <v>24</v>
      </c>
      <c r="B16" s="17" t="s">
        <v>28</v>
      </c>
      <c r="C16" s="18">
        <v>132737</v>
      </c>
      <c r="D16" s="17" t="s">
        <v>312</v>
      </c>
      <c r="E16" s="18">
        <v>132737</v>
      </c>
      <c r="F16" s="41" t="s">
        <v>27</v>
      </c>
    </row>
    <row r="17" spans="1:6" s="14" customFormat="1" ht="27.75" customHeight="1">
      <c r="A17" s="15" t="s">
        <v>24</v>
      </c>
      <c r="B17" s="17" t="s">
        <v>29</v>
      </c>
      <c r="C17" s="18">
        <v>132738</v>
      </c>
      <c r="D17" s="17" t="s">
        <v>313</v>
      </c>
      <c r="E17" s="18">
        <v>132738</v>
      </c>
      <c r="F17" s="16" t="s">
        <v>30</v>
      </c>
    </row>
    <row r="18" spans="1:6" ht="19.5" customHeight="1">
      <c r="A18" s="15" t="s">
        <v>24</v>
      </c>
      <c r="B18" s="17" t="s">
        <v>31</v>
      </c>
      <c r="C18" s="40">
        <v>121749</v>
      </c>
      <c r="D18" s="17" t="s">
        <v>32</v>
      </c>
      <c r="E18" s="40">
        <v>121749</v>
      </c>
      <c r="F18" s="41" t="s">
        <v>27</v>
      </c>
    </row>
    <row r="19" spans="1:6" ht="19.5" customHeight="1">
      <c r="A19" s="15" t="s">
        <v>24</v>
      </c>
      <c r="B19" s="17" t="s">
        <v>33</v>
      </c>
      <c r="C19" s="40">
        <v>121713</v>
      </c>
      <c r="D19" s="17" t="s">
        <v>34</v>
      </c>
      <c r="E19" s="40">
        <v>121713</v>
      </c>
      <c r="F19" s="41" t="s">
        <v>27</v>
      </c>
    </row>
    <row r="20" spans="1:6" ht="19.5" customHeight="1">
      <c r="A20" s="15" t="s">
        <v>192</v>
      </c>
      <c r="B20" s="17" t="s">
        <v>193</v>
      </c>
      <c r="C20" s="40">
        <v>121713</v>
      </c>
      <c r="D20" s="17" t="s">
        <v>194</v>
      </c>
      <c r="E20" s="40">
        <v>121713</v>
      </c>
      <c r="F20" s="41" t="s">
        <v>195</v>
      </c>
    </row>
    <row r="21" spans="1:6" ht="24.75" customHeight="1">
      <c r="A21" s="15" t="s">
        <v>192</v>
      </c>
      <c r="B21" s="17" t="s">
        <v>196</v>
      </c>
      <c r="C21" s="40">
        <v>121769</v>
      </c>
      <c r="D21" s="17" t="s">
        <v>197</v>
      </c>
      <c r="E21" s="40">
        <v>121769</v>
      </c>
      <c r="F21" s="41" t="s">
        <v>195</v>
      </c>
    </row>
    <row r="22" spans="1:6" ht="19.5" customHeight="1">
      <c r="A22" s="15" t="s">
        <v>24</v>
      </c>
      <c r="B22" s="17" t="s">
        <v>35</v>
      </c>
      <c r="C22" s="40">
        <v>137741</v>
      </c>
      <c r="D22" s="17" t="s">
        <v>36</v>
      </c>
      <c r="E22" s="40">
        <v>137741</v>
      </c>
      <c r="F22" s="41" t="s">
        <v>27</v>
      </c>
    </row>
    <row r="23" spans="1:6" ht="19.5" customHeight="1">
      <c r="A23" s="15" t="s">
        <v>24</v>
      </c>
      <c r="B23" s="17" t="s">
        <v>322</v>
      </c>
      <c r="C23" s="40">
        <v>137736</v>
      </c>
      <c r="D23" s="17" t="s">
        <v>324</v>
      </c>
      <c r="E23" s="40">
        <v>137736</v>
      </c>
      <c r="F23" s="41" t="s">
        <v>27</v>
      </c>
    </row>
    <row r="24" spans="1:6" ht="19.5" customHeight="1">
      <c r="A24" s="15" t="s">
        <v>24</v>
      </c>
      <c r="B24" s="17" t="s">
        <v>323</v>
      </c>
      <c r="C24" s="40">
        <v>137737</v>
      </c>
      <c r="D24" s="17" t="s">
        <v>325</v>
      </c>
      <c r="E24" s="40">
        <v>137737</v>
      </c>
      <c r="F24" s="41" t="s">
        <v>27</v>
      </c>
    </row>
    <row r="25" spans="1:6" ht="19.5" customHeight="1">
      <c r="A25" s="15" t="s">
        <v>177</v>
      </c>
      <c r="B25" s="17" t="s">
        <v>198</v>
      </c>
      <c r="C25" s="40">
        <v>133701</v>
      </c>
      <c r="D25" s="17" t="s">
        <v>199</v>
      </c>
      <c r="E25" s="40">
        <v>133701</v>
      </c>
      <c r="F25" s="41" t="s">
        <v>200</v>
      </c>
    </row>
    <row r="26" spans="1:6" s="14" customFormat="1" ht="27.75" customHeight="1">
      <c r="A26" s="15" t="s">
        <v>24</v>
      </c>
      <c r="B26" s="17" t="s">
        <v>37</v>
      </c>
      <c r="C26" s="18">
        <v>133726</v>
      </c>
      <c r="D26" s="17" t="s">
        <v>38</v>
      </c>
      <c r="E26" s="18">
        <v>133726</v>
      </c>
      <c r="F26" s="41" t="s">
        <v>293</v>
      </c>
    </row>
    <row r="27" spans="1:6" s="14" customFormat="1" ht="28.5" customHeight="1">
      <c r="A27" s="15" t="s">
        <v>24</v>
      </c>
      <c r="B27" s="17" t="s">
        <v>39</v>
      </c>
      <c r="C27" s="18">
        <v>133725</v>
      </c>
      <c r="D27" s="17" t="s">
        <v>40</v>
      </c>
      <c r="E27" s="18">
        <v>133725</v>
      </c>
      <c r="F27" s="16" t="s">
        <v>30</v>
      </c>
    </row>
    <row r="28" spans="1:6" ht="21.75" customHeight="1">
      <c r="A28" s="15" t="s">
        <v>24</v>
      </c>
      <c r="B28" s="17" t="s">
        <v>41</v>
      </c>
      <c r="C28" s="40">
        <v>136777</v>
      </c>
      <c r="D28" s="17" t="s">
        <v>42</v>
      </c>
      <c r="E28" s="40">
        <v>136777</v>
      </c>
      <c r="F28" s="41" t="s">
        <v>43</v>
      </c>
    </row>
    <row r="29" spans="1:6" s="14" customFormat="1" ht="27.75" customHeight="1">
      <c r="A29" s="15" t="s">
        <v>24</v>
      </c>
      <c r="B29" s="17" t="s">
        <v>16</v>
      </c>
      <c r="C29" s="18">
        <v>138787</v>
      </c>
      <c r="D29" s="17" t="s">
        <v>314</v>
      </c>
      <c r="E29" s="18">
        <v>138787</v>
      </c>
      <c r="F29" s="16" t="s">
        <v>17</v>
      </c>
    </row>
    <row r="30" spans="1:6" ht="23.25" customHeight="1">
      <c r="A30" s="19"/>
      <c r="B30" s="17" t="s">
        <v>44</v>
      </c>
      <c r="C30" s="40">
        <v>158737</v>
      </c>
      <c r="D30" s="17" t="s">
        <v>45</v>
      </c>
      <c r="E30" s="40">
        <v>158737</v>
      </c>
      <c r="F30" s="41" t="s">
        <v>43</v>
      </c>
    </row>
    <row r="31" spans="1:6" ht="23.25" customHeight="1">
      <c r="A31" s="19"/>
      <c r="B31" s="17" t="s">
        <v>327</v>
      </c>
      <c r="C31" s="40">
        <v>158736</v>
      </c>
      <c r="D31" s="17" t="s">
        <v>326</v>
      </c>
      <c r="E31" s="40">
        <v>158736</v>
      </c>
      <c r="F31" s="41" t="s">
        <v>177</v>
      </c>
    </row>
    <row r="32" spans="1:6" ht="23.25" customHeight="1">
      <c r="A32" s="19" t="s">
        <v>177</v>
      </c>
      <c r="B32" s="17" t="s">
        <v>201</v>
      </c>
      <c r="C32" s="40">
        <v>150777</v>
      </c>
      <c r="D32" s="17" t="s">
        <v>276</v>
      </c>
      <c r="E32" s="40">
        <v>150777</v>
      </c>
      <c r="F32" s="41" t="s">
        <v>177</v>
      </c>
    </row>
    <row r="33" spans="1:6" s="14" customFormat="1" ht="19.5" customHeight="1">
      <c r="A33" s="15" t="s">
        <v>24</v>
      </c>
      <c r="B33" s="17" t="s">
        <v>46</v>
      </c>
      <c r="C33" s="18">
        <v>140710</v>
      </c>
      <c r="D33" s="17" t="s">
        <v>315</v>
      </c>
      <c r="E33" s="18">
        <v>140710</v>
      </c>
      <c r="F33" s="16" t="s">
        <v>24</v>
      </c>
    </row>
    <row r="34" spans="1:6" s="14" customFormat="1" ht="19.5" customHeight="1">
      <c r="A34" s="15" t="s">
        <v>24</v>
      </c>
      <c r="B34" s="17" t="s">
        <v>47</v>
      </c>
      <c r="C34" s="18">
        <v>140856</v>
      </c>
      <c r="D34" s="20" t="s">
        <v>48</v>
      </c>
      <c r="E34" s="18"/>
      <c r="F34" s="16" t="s">
        <v>49</v>
      </c>
    </row>
    <row r="35" spans="1:6" s="14" customFormat="1" ht="19.5" customHeight="1">
      <c r="A35" s="15" t="s">
        <v>202</v>
      </c>
      <c r="B35" s="17" t="s">
        <v>203</v>
      </c>
      <c r="C35" s="18">
        <v>110729</v>
      </c>
      <c r="D35" s="43" t="s">
        <v>204</v>
      </c>
      <c r="E35" s="18">
        <v>110729</v>
      </c>
      <c r="F35" s="16" t="s">
        <v>205</v>
      </c>
    </row>
    <row r="36" spans="1:6" s="14" customFormat="1" ht="19.5" customHeight="1">
      <c r="A36" s="15" t="s">
        <v>202</v>
      </c>
      <c r="B36" s="17" t="s">
        <v>206</v>
      </c>
      <c r="C36" s="18">
        <v>110713</v>
      </c>
      <c r="D36" s="43" t="s">
        <v>206</v>
      </c>
      <c r="E36" s="21">
        <v>110900</v>
      </c>
      <c r="F36" s="16" t="s">
        <v>294</v>
      </c>
    </row>
    <row r="37" spans="1:6" s="14" customFormat="1" ht="19.5" customHeight="1">
      <c r="A37" s="15" t="s">
        <v>202</v>
      </c>
      <c r="B37" s="17" t="s">
        <v>329</v>
      </c>
      <c r="C37" s="18">
        <v>110742</v>
      </c>
      <c r="D37" s="43" t="s">
        <v>329</v>
      </c>
      <c r="E37" s="21">
        <v>110774</v>
      </c>
      <c r="F37" s="16" t="s">
        <v>195</v>
      </c>
    </row>
    <row r="38" spans="1:6" s="14" customFormat="1" ht="19.5" customHeight="1">
      <c r="A38" s="15" t="s">
        <v>202</v>
      </c>
      <c r="B38" s="17" t="s">
        <v>207</v>
      </c>
      <c r="C38" s="18">
        <v>110786</v>
      </c>
      <c r="D38" s="43" t="s">
        <v>207</v>
      </c>
      <c r="E38" s="21">
        <v>110901</v>
      </c>
      <c r="F38" s="16" t="s">
        <v>195</v>
      </c>
    </row>
    <row r="39" spans="1:6" s="35" customFormat="1" ht="23.25" customHeight="1">
      <c r="A39" s="37" t="s">
        <v>260</v>
      </c>
      <c r="B39" s="38" t="s">
        <v>261</v>
      </c>
      <c r="C39" s="44">
        <v>604809</v>
      </c>
      <c r="D39" s="38" t="s">
        <v>262</v>
      </c>
      <c r="E39" s="44">
        <v>604809</v>
      </c>
      <c r="F39" s="45" t="s">
        <v>263</v>
      </c>
    </row>
    <row r="40" spans="1:6" s="35" customFormat="1" ht="23.25" customHeight="1">
      <c r="A40" s="37" t="s">
        <v>230</v>
      </c>
      <c r="B40" s="38" t="s">
        <v>264</v>
      </c>
      <c r="C40" s="44">
        <v>600755</v>
      </c>
      <c r="D40" s="38" t="s">
        <v>265</v>
      </c>
      <c r="E40" s="44">
        <v>600755</v>
      </c>
      <c r="F40" s="45" t="s">
        <v>223</v>
      </c>
    </row>
    <row r="41" spans="1:6" s="35" customFormat="1" ht="23.25" customHeight="1">
      <c r="A41" s="37" t="s">
        <v>230</v>
      </c>
      <c r="B41" s="38" t="s">
        <v>330</v>
      </c>
      <c r="C41" s="44">
        <v>614783</v>
      </c>
      <c r="D41" s="38" t="s">
        <v>266</v>
      </c>
      <c r="E41" s="44">
        <v>614783</v>
      </c>
      <c r="F41" s="45" t="s">
        <v>236</v>
      </c>
    </row>
    <row r="42" spans="1:6" s="35" customFormat="1" ht="23.25" customHeight="1">
      <c r="A42" s="37" t="s">
        <v>230</v>
      </c>
      <c r="B42" s="38" t="s">
        <v>267</v>
      </c>
      <c r="C42" s="44">
        <v>614739</v>
      </c>
      <c r="D42" s="38" t="s">
        <v>328</v>
      </c>
      <c r="E42" s="44">
        <v>614739</v>
      </c>
      <c r="F42" s="45" t="s">
        <v>223</v>
      </c>
    </row>
    <row r="43" spans="1:6" s="35" customFormat="1" ht="26.25" customHeight="1">
      <c r="A43" s="37" t="s">
        <v>230</v>
      </c>
      <c r="B43" s="38" t="s">
        <v>268</v>
      </c>
      <c r="C43" s="44">
        <v>616757</v>
      </c>
      <c r="D43" s="38" t="s">
        <v>269</v>
      </c>
      <c r="E43" s="44">
        <v>616757</v>
      </c>
      <c r="F43" s="45" t="s">
        <v>195</v>
      </c>
    </row>
    <row r="44" spans="1:6" s="36" customFormat="1" ht="27.75" customHeight="1">
      <c r="A44" s="37" t="s">
        <v>230</v>
      </c>
      <c r="B44" s="38" t="s">
        <v>270</v>
      </c>
      <c r="C44" s="39">
        <v>616738</v>
      </c>
      <c r="D44" s="38" t="s">
        <v>309</v>
      </c>
      <c r="E44" s="39">
        <v>616738</v>
      </c>
      <c r="F44" s="45" t="s">
        <v>195</v>
      </c>
    </row>
    <row r="45" spans="1:6" s="36" customFormat="1" ht="27.75" customHeight="1">
      <c r="A45" s="37" t="s">
        <v>230</v>
      </c>
      <c r="B45" s="38" t="s">
        <v>271</v>
      </c>
      <c r="C45" s="39">
        <v>616705</v>
      </c>
      <c r="D45" s="38" t="s">
        <v>308</v>
      </c>
      <c r="E45" s="39">
        <v>616705</v>
      </c>
      <c r="F45" s="45" t="s">
        <v>195</v>
      </c>
    </row>
    <row r="46" spans="1:6" s="36" customFormat="1" ht="27.75" customHeight="1">
      <c r="A46" s="37" t="s">
        <v>230</v>
      </c>
      <c r="B46" s="38" t="s">
        <v>305</v>
      </c>
      <c r="C46" s="39">
        <v>611732</v>
      </c>
      <c r="D46" s="38" t="s">
        <v>306</v>
      </c>
      <c r="E46" s="39">
        <v>611732</v>
      </c>
      <c r="F46" s="45" t="s">
        <v>195</v>
      </c>
    </row>
    <row r="47" spans="1:6" ht="19.5" customHeight="1">
      <c r="A47" s="19" t="s">
        <v>251</v>
      </c>
      <c r="B47" s="49" t="s">
        <v>278</v>
      </c>
      <c r="C47" s="18">
        <v>701715</v>
      </c>
      <c r="D47" s="46" t="s">
        <v>285</v>
      </c>
      <c r="E47" s="18">
        <v>701715</v>
      </c>
      <c r="F47" s="41" t="s">
        <v>252</v>
      </c>
    </row>
    <row r="48" spans="1:6" ht="19.5" customHeight="1">
      <c r="A48" s="19" t="s">
        <v>177</v>
      </c>
      <c r="B48" s="49" t="s">
        <v>279</v>
      </c>
      <c r="C48" s="18">
        <v>701716</v>
      </c>
      <c r="D48" s="46" t="s">
        <v>286</v>
      </c>
      <c r="E48" s="18">
        <v>701716</v>
      </c>
      <c r="F48" s="41" t="s">
        <v>180</v>
      </c>
    </row>
    <row r="49" spans="1:6" ht="19.5" customHeight="1">
      <c r="A49" s="19" t="s">
        <v>177</v>
      </c>
      <c r="B49" s="49" t="s">
        <v>280</v>
      </c>
      <c r="C49" s="18">
        <v>701717</v>
      </c>
      <c r="D49" s="46" t="s">
        <v>287</v>
      </c>
      <c r="E49" s="18">
        <v>701717</v>
      </c>
      <c r="F49" s="41" t="s">
        <v>180</v>
      </c>
    </row>
    <row r="50" spans="1:6" ht="19.5" customHeight="1">
      <c r="A50" s="19" t="s">
        <v>177</v>
      </c>
      <c r="B50" s="22" t="s">
        <v>281</v>
      </c>
      <c r="C50" s="40">
        <v>701723</v>
      </c>
      <c r="D50" s="17" t="s">
        <v>288</v>
      </c>
      <c r="E50" s="40">
        <v>701723</v>
      </c>
      <c r="F50" s="41" t="s">
        <v>179</v>
      </c>
    </row>
    <row r="51" spans="1:16" ht="26.25" customHeight="1">
      <c r="A51" s="64" t="s">
        <v>177</v>
      </c>
      <c r="B51" s="53" t="s">
        <v>282</v>
      </c>
      <c r="C51" s="63">
        <v>701764</v>
      </c>
      <c r="D51" s="17" t="s">
        <v>342</v>
      </c>
      <c r="E51" s="40">
        <v>701764</v>
      </c>
      <c r="F51" s="41" t="s">
        <v>220</v>
      </c>
      <c r="G51" s="30"/>
      <c r="H51" s="31"/>
      <c r="I51" s="31"/>
      <c r="J51" s="31"/>
      <c r="K51" s="31"/>
      <c r="L51" s="31"/>
      <c r="M51" s="31"/>
      <c r="N51" s="31"/>
      <c r="O51" s="31"/>
      <c r="P51" s="31"/>
    </row>
    <row r="52" spans="1:7" ht="22.5" customHeight="1">
      <c r="A52" s="65"/>
      <c r="B52" s="53"/>
      <c r="C52" s="63"/>
      <c r="D52" s="17" t="s">
        <v>289</v>
      </c>
      <c r="E52" s="40">
        <v>701764</v>
      </c>
      <c r="F52" s="41" t="s">
        <v>220</v>
      </c>
      <c r="G52" s="30"/>
    </row>
    <row r="53" spans="1:7" s="14" customFormat="1" ht="19.5" customHeight="1">
      <c r="A53" s="19" t="s">
        <v>177</v>
      </c>
      <c r="B53" s="22" t="s">
        <v>283</v>
      </c>
      <c r="C53" s="18">
        <v>701730</v>
      </c>
      <c r="D53" s="17" t="s">
        <v>253</v>
      </c>
      <c r="E53" s="18">
        <v>701730</v>
      </c>
      <c r="F53" s="41" t="s">
        <v>220</v>
      </c>
      <c r="G53" s="32"/>
    </row>
    <row r="54" spans="1:6" ht="24.75" customHeight="1">
      <c r="A54" s="19" t="s">
        <v>177</v>
      </c>
      <c r="B54" s="22" t="s">
        <v>284</v>
      </c>
      <c r="C54" s="40">
        <v>701703</v>
      </c>
      <c r="D54" s="17" t="s">
        <v>290</v>
      </c>
      <c r="E54" s="40">
        <v>701703</v>
      </c>
      <c r="F54" s="41" t="s">
        <v>220</v>
      </c>
    </row>
    <row r="55" spans="1:6" ht="24">
      <c r="A55" s="51" t="s">
        <v>177</v>
      </c>
      <c r="B55" s="22" t="s">
        <v>297</v>
      </c>
      <c r="C55" s="18">
        <v>711770</v>
      </c>
      <c r="D55" s="17" t="s">
        <v>298</v>
      </c>
      <c r="E55" s="18">
        <v>711770</v>
      </c>
      <c r="F55" s="41" t="s">
        <v>220</v>
      </c>
    </row>
    <row r="56" spans="1:6" s="14" customFormat="1" ht="19.5" customHeight="1">
      <c r="A56" s="15" t="s">
        <v>51</v>
      </c>
      <c r="B56" s="17" t="s">
        <v>52</v>
      </c>
      <c r="C56" s="18">
        <v>402827</v>
      </c>
      <c r="D56" s="17" t="s">
        <v>53</v>
      </c>
      <c r="E56" s="18">
        <v>402827</v>
      </c>
      <c r="F56" s="16" t="s">
        <v>54</v>
      </c>
    </row>
    <row r="57" spans="1:6" s="14" customFormat="1" ht="19.5" customHeight="1">
      <c r="A57" s="15" t="s">
        <v>24</v>
      </c>
      <c r="B57" s="17" t="s">
        <v>55</v>
      </c>
      <c r="C57" s="18">
        <v>402826</v>
      </c>
      <c r="D57" s="20" t="s">
        <v>48</v>
      </c>
      <c r="E57" s="18"/>
      <c r="F57" s="16" t="s">
        <v>49</v>
      </c>
    </row>
    <row r="58" spans="1:6" s="14" customFormat="1" ht="19.5" customHeight="1">
      <c r="A58" s="15" t="s">
        <v>24</v>
      </c>
      <c r="B58" s="17" t="s">
        <v>347</v>
      </c>
      <c r="C58" s="18">
        <v>401712</v>
      </c>
      <c r="D58" s="17" t="s">
        <v>350</v>
      </c>
      <c r="E58" s="18">
        <v>401712</v>
      </c>
      <c r="F58" s="16" t="s">
        <v>179</v>
      </c>
    </row>
    <row r="59" spans="1:6" s="14" customFormat="1" ht="19.5" customHeight="1">
      <c r="A59" s="15" t="s">
        <v>177</v>
      </c>
      <c r="B59" s="17" t="s">
        <v>348</v>
      </c>
      <c r="C59" s="18">
        <v>404814</v>
      </c>
      <c r="D59" s="17" t="s">
        <v>349</v>
      </c>
      <c r="E59" s="18">
        <v>404814</v>
      </c>
      <c r="F59" s="16" t="s">
        <v>208</v>
      </c>
    </row>
    <row r="60" spans="1:6" s="14" customFormat="1" ht="19.5" customHeight="1">
      <c r="A60" s="15" t="s">
        <v>177</v>
      </c>
      <c r="B60" s="17" t="s">
        <v>209</v>
      </c>
      <c r="C60" s="18">
        <v>404708</v>
      </c>
      <c r="D60" s="17" t="s">
        <v>210</v>
      </c>
      <c r="E60" s="18">
        <v>404708</v>
      </c>
      <c r="F60" s="16" t="s">
        <v>179</v>
      </c>
    </row>
    <row r="61" spans="1:6" s="14" customFormat="1" ht="19.5" customHeight="1">
      <c r="A61" s="15" t="s">
        <v>24</v>
      </c>
      <c r="B61" s="17" t="s">
        <v>56</v>
      </c>
      <c r="C61" s="18">
        <v>400702</v>
      </c>
      <c r="D61" s="20" t="s">
        <v>57</v>
      </c>
      <c r="E61" s="21">
        <v>405790</v>
      </c>
      <c r="F61" s="16" t="s">
        <v>58</v>
      </c>
    </row>
    <row r="62" spans="1:10" s="14" customFormat="1" ht="30.75" customHeight="1">
      <c r="A62" s="15" t="s">
        <v>245</v>
      </c>
      <c r="B62" s="17" t="s">
        <v>246</v>
      </c>
      <c r="C62" s="18">
        <v>302904</v>
      </c>
      <c r="D62" s="17" t="s">
        <v>250</v>
      </c>
      <c r="E62" s="18">
        <v>302904</v>
      </c>
      <c r="F62" s="16" t="s">
        <v>247</v>
      </c>
      <c r="H62" s="52"/>
      <c r="I62" s="52"/>
      <c r="J62" s="52"/>
    </row>
    <row r="63" spans="1:10" s="14" customFormat="1" ht="20.25" customHeight="1">
      <c r="A63" s="15" t="s">
        <v>195</v>
      </c>
      <c r="B63" s="17" t="s">
        <v>248</v>
      </c>
      <c r="C63" s="18">
        <v>300709</v>
      </c>
      <c r="D63" s="17" t="s">
        <v>249</v>
      </c>
      <c r="E63" s="18">
        <v>300709</v>
      </c>
      <c r="F63" s="16" t="s">
        <v>277</v>
      </c>
      <c r="H63" s="52"/>
      <c r="I63" s="52"/>
      <c r="J63" s="52"/>
    </row>
    <row r="64" spans="1:10" s="14" customFormat="1" ht="19.5" customHeight="1">
      <c r="A64" s="15" t="s">
        <v>62</v>
      </c>
      <c r="B64" s="17" t="s">
        <v>63</v>
      </c>
      <c r="C64" s="18">
        <v>501701</v>
      </c>
      <c r="D64" s="20" t="s">
        <v>64</v>
      </c>
      <c r="E64" s="21">
        <v>502702</v>
      </c>
      <c r="F64" s="16" t="s">
        <v>331</v>
      </c>
      <c r="H64" s="52"/>
      <c r="I64" s="52"/>
      <c r="J64" s="52"/>
    </row>
    <row r="65" spans="1:6" ht="19.5" customHeight="1">
      <c r="A65" s="19" t="s">
        <v>27</v>
      </c>
      <c r="B65" s="17" t="s">
        <v>65</v>
      </c>
      <c r="C65" s="40"/>
      <c r="D65" s="20" t="s">
        <v>66</v>
      </c>
      <c r="E65" s="47">
        <v>502151</v>
      </c>
      <c r="F65" s="41" t="s">
        <v>67</v>
      </c>
    </row>
    <row r="66" spans="1:6" ht="19.5" customHeight="1">
      <c r="A66" s="19" t="s">
        <v>27</v>
      </c>
      <c r="B66" s="17" t="s">
        <v>65</v>
      </c>
      <c r="C66" s="40"/>
      <c r="D66" s="20" t="s">
        <v>68</v>
      </c>
      <c r="E66" s="47">
        <v>502150</v>
      </c>
      <c r="F66" s="41" t="s">
        <v>27</v>
      </c>
    </row>
    <row r="67" spans="1:6" ht="19.5" customHeight="1">
      <c r="A67" s="19" t="s">
        <v>27</v>
      </c>
      <c r="B67" s="33" t="s">
        <v>254</v>
      </c>
      <c r="C67" s="34">
        <v>500706</v>
      </c>
      <c r="D67" s="33" t="s">
        <v>255</v>
      </c>
      <c r="E67" s="34">
        <v>500706</v>
      </c>
      <c r="F67" s="42" t="s">
        <v>256</v>
      </c>
    </row>
    <row r="68" spans="1:6" s="35" customFormat="1" ht="23.25" customHeight="1">
      <c r="A68" s="37" t="s">
        <v>272</v>
      </c>
      <c r="B68" s="38" t="s">
        <v>273</v>
      </c>
      <c r="C68" s="44">
        <v>689775</v>
      </c>
      <c r="D68" s="38" t="s">
        <v>274</v>
      </c>
      <c r="E68" s="44">
        <v>689775</v>
      </c>
      <c r="F68" s="45" t="s">
        <v>275</v>
      </c>
    </row>
    <row r="69" spans="1:6" s="14" customFormat="1" ht="19.5" customHeight="1">
      <c r="A69" s="15" t="s">
        <v>59</v>
      </c>
      <c r="B69" s="17" t="s">
        <v>60</v>
      </c>
      <c r="C69" s="18">
        <v>230714</v>
      </c>
      <c r="D69" s="17" t="s">
        <v>61</v>
      </c>
      <c r="E69" s="18">
        <v>230714</v>
      </c>
      <c r="F69" s="16" t="s">
        <v>50</v>
      </c>
    </row>
    <row r="70" spans="1:6" s="14" customFormat="1" ht="24.75" customHeight="1">
      <c r="A70" s="15" t="s">
        <v>211</v>
      </c>
      <c r="B70" s="17" t="s">
        <v>212</v>
      </c>
      <c r="C70" s="18">
        <v>412752</v>
      </c>
      <c r="D70" s="43" t="s">
        <v>213</v>
      </c>
      <c r="E70" s="18">
        <v>412752</v>
      </c>
      <c r="F70" s="16" t="s">
        <v>180</v>
      </c>
    </row>
    <row r="71" spans="1:6" s="14" customFormat="1" ht="30.75" customHeight="1">
      <c r="A71" s="15" t="s">
        <v>220</v>
      </c>
      <c r="B71" s="17" t="s">
        <v>332</v>
      </c>
      <c r="C71" s="18">
        <v>411799</v>
      </c>
      <c r="D71" s="17" t="s">
        <v>333</v>
      </c>
      <c r="E71" s="18">
        <v>411799</v>
      </c>
      <c r="F71" s="16" t="s">
        <v>180</v>
      </c>
    </row>
    <row r="72" spans="1:6" s="14" customFormat="1" ht="30.75" customHeight="1">
      <c r="A72" s="15" t="s">
        <v>220</v>
      </c>
      <c r="B72" s="17" t="s">
        <v>335</v>
      </c>
      <c r="C72" s="18">
        <v>411779</v>
      </c>
      <c r="D72" s="17" t="s">
        <v>334</v>
      </c>
      <c r="E72" s="18">
        <v>411779</v>
      </c>
      <c r="F72" s="16" t="s">
        <v>180</v>
      </c>
    </row>
    <row r="73" spans="1:6" s="14" customFormat="1" ht="30.75" customHeight="1">
      <c r="A73" s="15" t="s">
        <v>220</v>
      </c>
      <c r="B73" s="17" t="s">
        <v>300</v>
      </c>
      <c r="C73" s="18">
        <v>415767</v>
      </c>
      <c r="D73" s="17" t="s">
        <v>301</v>
      </c>
      <c r="E73" s="18">
        <v>415767</v>
      </c>
      <c r="F73" s="16" t="s">
        <v>180</v>
      </c>
    </row>
    <row r="74" spans="1:6" s="14" customFormat="1" ht="19.5" customHeight="1">
      <c r="A74" s="15" t="s">
        <v>192</v>
      </c>
      <c r="B74" s="17" t="s">
        <v>69</v>
      </c>
      <c r="C74" s="18">
        <v>415860</v>
      </c>
      <c r="D74" s="17" t="s">
        <v>70</v>
      </c>
      <c r="E74" s="18">
        <v>415860</v>
      </c>
      <c r="F74" s="16" t="s">
        <v>71</v>
      </c>
    </row>
    <row r="75" spans="1:6" s="14" customFormat="1" ht="19.5" customHeight="1">
      <c r="A75" s="15" t="s">
        <v>24</v>
      </c>
      <c r="B75" s="17" t="s">
        <v>72</v>
      </c>
      <c r="C75" s="18">
        <v>415861</v>
      </c>
      <c r="D75" s="17" t="s">
        <v>73</v>
      </c>
      <c r="E75" s="18">
        <v>415861</v>
      </c>
      <c r="F75" s="16" t="s">
        <v>30</v>
      </c>
    </row>
    <row r="76" spans="1:6" s="14" customFormat="1" ht="19.5" customHeight="1">
      <c r="A76" s="15" t="s">
        <v>24</v>
      </c>
      <c r="B76" s="17" t="s">
        <v>74</v>
      </c>
      <c r="C76" s="18">
        <v>415862</v>
      </c>
      <c r="D76" s="17" t="s">
        <v>75</v>
      </c>
      <c r="E76" s="18">
        <v>415862</v>
      </c>
      <c r="F76" s="16" t="s">
        <v>30</v>
      </c>
    </row>
    <row r="77" spans="1:6" s="14" customFormat="1" ht="19.5" customHeight="1">
      <c r="A77" s="15" t="s">
        <v>24</v>
      </c>
      <c r="B77" s="17" t="s">
        <v>76</v>
      </c>
      <c r="C77" s="18">
        <v>415862</v>
      </c>
      <c r="D77" s="17" t="s">
        <v>77</v>
      </c>
      <c r="E77" s="18">
        <v>415862</v>
      </c>
      <c r="F77" s="16" t="s">
        <v>30</v>
      </c>
    </row>
    <row r="78" spans="1:6" s="14" customFormat="1" ht="19.5" customHeight="1">
      <c r="A78" s="15" t="s">
        <v>24</v>
      </c>
      <c r="B78" s="17" t="s">
        <v>78</v>
      </c>
      <c r="C78" s="18">
        <v>415863</v>
      </c>
      <c r="D78" s="17" t="s">
        <v>79</v>
      </c>
      <c r="E78" s="18">
        <v>415863</v>
      </c>
      <c r="F78" s="16" t="s">
        <v>30</v>
      </c>
    </row>
    <row r="79" spans="1:6" s="14" customFormat="1" ht="19.5" customHeight="1">
      <c r="A79" s="15" t="s">
        <v>24</v>
      </c>
      <c r="B79" s="17" t="s">
        <v>80</v>
      </c>
      <c r="C79" s="18">
        <v>415864</v>
      </c>
      <c r="D79" s="17" t="s">
        <v>81</v>
      </c>
      <c r="E79" s="18">
        <v>415864</v>
      </c>
      <c r="F79" s="16" t="s">
        <v>30</v>
      </c>
    </row>
    <row r="80" spans="1:6" s="14" customFormat="1" ht="19.5" customHeight="1">
      <c r="A80" s="15" t="s">
        <v>24</v>
      </c>
      <c r="B80" s="17" t="s">
        <v>82</v>
      </c>
      <c r="C80" s="18">
        <v>415861</v>
      </c>
      <c r="D80" s="17" t="s">
        <v>83</v>
      </c>
      <c r="E80" s="18">
        <v>415861</v>
      </c>
      <c r="F80" s="16" t="s">
        <v>30</v>
      </c>
    </row>
    <row r="81" spans="1:6" s="14" customFormat="1" ht="19.5" customHeight="1">
      <c r="A81" s="15" t="s">
        <v>24</v>
      </c>
      <c r="B81" s="17" t="s">
        <v>84</v>
      </c>
      <c r="C81" s="18">
        <v>415864</v>
      </c>
      <c r="D81" s="17" t="s">
        <v>85</v>
      </c>
      <c r="E81" s="18">
        <v>415864</v>
      </c>
      <c r="F81" s="16" t="s">
        <v>30</v>
      </c>
    </row>
    <row r="82" spans="1:6" s="14" customFormat="1" ht="19.5" customHeight="1">
      <c r="A82" s="15" t="s">
        <v>24</v>
      </c>
      <c r="B82" s="17" t="s">
        <v>86</v>
      </c>
      <c r="C82" s="18">
        <v>415861</v>
      </c>
      <c r="D82" s="17" t="s">
        <v>87</v>
      </c>
      <c r="E82" s="18">
        <v>415861</v>
      </c>
      <c r="F82" s="16" t="s">
        <v>30</v>
      </c>
    </row>
    <row r="83" spans="1:6" s="14" customFormat="1" ht="19.5" customHeight="1">
      <c r="A83" s="15" t="s">
        <v>24</v>
      </c>
      <c r="B83" s="17" t="s">
        <v>88</v>
      </c>
      <c r="C83" s="18">
        <v>415763</v>
      </c>
      <c r="D83" s="17" t="s">
        <v>89</v>
      </c>
      <c r="E83" s="18">
        <v>415763</v>
      </c>
      <c r="F83" s="16" t="s">
        <v>30</v>
      </c>
    </row>
    <row r="84" spans="1:6" s="14" customFormat="1" ht="19.5" customHeight="1">
      <c r="A84" s="15" t="s">
        <v>24</v>
      </c>
      <c r="B84" s="17" t="s">
        <v>90</v>
      </c>
      <c r="C84" s="18">
        <v>415760</v>
      </c>
      <c r="D84" s="17" t="s">
        <v>91</v>
      </c>
      <c r="E84" s="18">
        <v>415760</v>
      </c>
      <c r="F84" s="16" t="s">
        <v>30</v>
      </c>
    </row>
    <row r="85" spans="1:6" s="14" customFormat="1" ht="19.5" customHeight="1">
      <c r="A85" s="15" t="s">
        <v>24</v>
      </c>
      <c r="B85" s="17" t="s">
        <v>92</v>
      </c>
      <c r="C85" s="18">
        <v>415865</v>
      </c>
      <c r="D85" s="17" t="s">
        <v>93</v>
      </c>
      <c r="E85" s="18">
        <v>415865</v>
      </c>
      <c r="F85" s="16" t="s">
        <v>30</v>
      </c>
    </row>
    <row r="86" spans="1:6" s="14" customFormat="1" ht="19.5" customHeight="1">
      <c r="A86" s="15" t="s">
        <v>24</v>
      </c>
      <c r="B86" s="17" t="s">
        <v>94</v>
      </c>
      <c r="C86" s="18">
        <v>415866</v>
      </c>
      <c r="D86" s="17" t="s">
        <v>95</v>
      </c>
      <c r="E86" s="18">
        <v>415866</v>
      </c>
      <c r="F86" s="16" t="s">
        <v>30</v>
      </c>
    </row>
    <row r="87" spans="1:6" s="14" customFormat="1" ht="19.5" customHeight="1">
      <c r="A87" s="15" t="s">
        <v>24</v>
      </c>
      <c r="B87" s="17" t="s">
        <v>96</v>
      </c>
      <c r="C87" s="18">
        <v>415863</v>
      </c>
      <c r="D87" s="17" t="s">
        <v>97</v>
      </c>
      <c r="E87" s="18">
        <v>415863</v>
      </c>
      <c r="F87" s="16" t="s">
        <v>30</v>
      </c>
    </row>
    <row r="88" spans="1:6" s="14" customFormat="1" ht="19.5" customHeight="1">
      <c r="A88" s="15" t="s">
        <v>24</v>
      </c>
      <c r="B88" s="17" t="s">
        <v>98</v>
      </c>
      <c r="C88" s="18">
        <v>415865</v>
      </c>
      <c r="D88" s="17" t="s">
        <v>99</v>
      </c>
      <c r="E88" s="18">
        <v>415865</v>
      </c>
      <c r="F88" s="16" t="s">
        <v>30</v>
      </c>
    </row>
    <row r="89" spans="1:6" s="14" customFormat="1" ht="30.75" customHeight="1">
      <c r="A89" s="15" t="s">
        <v>24</v>
      </c>
      <c r="B89" s="17" t="s">
        <v>336</v>
      </c>
      <c r="C89" s="18">
        <v>472945</v>
      </c>
      <c r="D89" s="17" t="s">
        <v>346</v>
      </c>
      <c r="E89" s="18">
        <v>472945</v>
      </c>
      <c r="F89" s="16" t="s">
        <v>337</v>
      </c>
    </row>
    <row r="90" spans="1:6" s="14" customFormat="1" ht="30.75" customHeight="1">
      <c r="A90" s="15" t="s">
        <v>24</v>
      </c>
      <c r="B90" s="17" t="s">
        <v>343</v>
      </c>
      <c r="C90" s="18">
        <v>472731</v>
      </c>
      <c r="D90" s="17" t="s">
        <v>344</v>
      </c>
      <c r="E90" s="18">
        <v>472731</v>
      </c>
      <c r="F90" s="41" t="s">
        <v>345</v>
      </c>
    </row>
    <row r="91" spans="1:6" s="14" customFormat="1" ht="30.75" customHeight="1">
      <c r="A91" s="15" t="s">
        <v>24</v>
      </c>
      <c r="B91" s="17" t="s">
        <v>100</v>
      </c>
      <c r="C91" s="18">
        <v>472946</v>
      </c>
      <c r="D91" s="20" t="s">
        <v>48</v>
      </c>
      <c r="E91" s="18"/>
      <c r="F91" s="16" t="s">
        <v>49</v>
      </c>
    </row>
    <row r="92" spans="1:6" s="14" customFormat="1" ht="26.25" customHeight="1">
      <c r="A92" s="19" t="s">
        <v>195</v>
      </c>
      <c r="B92" s="17" t="s">
        <v>214</v>
      </c>
      <c r="C92" s="40">
        <v>463949</v>
      </c>
      <c r="D92" s="43" t="s">
        <v>215</v>
      </c>
      <c r="E92" s="48">
        <v>463949</v>
      </c>
      <c r="F92" s="41" t="s">
        <v>216</v>
      </c>
    </row>
    <row r="93" spans="1:6" s="14" customFormat="1" ht="27.75" customHeight="1">
      <c r="A93" s="19" t="s">
        <v>195</v>
      </c>
      <c r="B93" s="17" t="s">
        <v>217</v>
      </c>
      <c r="C93" s="40">
        <v>463941</v>
      </c>
      <c r="D93" s="43" t="s">
        <v>218</v>
      </c>
      <c r="E93" s="48">
        <v>463941</v>
      </c>
      <c r="F93" s="41" t="s">
        <v>219</v>
      </c>
    </row>
    <row r="94" spans="1:6" ht="30" customHeight="1">
      <c r="A94" s="19" t="s">
        <v>27</v>
      </c>
      <c r="B94" s="17" t="s">
        <v>65</v>
      </c>
      <c r="C94" s="40"/>
      <c r="D94" s="20" t="s">
        <v>101</v>
      </c>
      <c r="E94" s="47">
        <v>441789</v>
      </c>
      <c r="F94" s="41" t="s">
        <v>102</v>
      </c>
    </row>
    <row r="95" spans="1:6" ht="23.25" customHeight="1">
      <c r="A95" s="19" t="s">
        <v>220</v>
      </c>
      <c r="B95" s="43" t="s">
        <v>221</v>
      </c>
      <c r="C95" s="40">
        <v>443772</v>
      </c>
      <c r="D95" s="17" t="s">
        <v>222</v>
      </c>
      <c r="E95" s="40">
        <v>443772</v>
      </c>
      <c r="F95" s="41" t="s">
        <v>299</v>
      </c>
    </row>
    <row r="96" spans="1:6" ht="25.5" customHeight="1">
      <c r="A96" s="19" t="s">
        <v>220</v>
      </c>
      <c r="B96" s="17" t="s">
        <v>224</v>
      </c>
      <c r="C96" s="40">
        <v>425806</v>
      </c>
      <c r="D96" s="17" t="s">
        <v>224</v>
      </c>
      <c r="E96" s="47">
        <v>425805</v>
      </c>
      <c r="F96" s="41" t="s">
        <v>225</v>
      </c>
    </row>
    <row r="97" spans="1:6" ht="26.25" customHeight="1">
      <c r="A97" s="19" t="s">
        <v>220</v>
      </c>
      <c r="B97" s="17" t="s">
        <v>226</v>
      </c>
      <c r="C97" s="40">
        <v>425778</v>
      </c>
      <c r="D97" s="17" t="s">
        <v>227</v>
      </c>
      <c r="E97" s="40">
        <v>425778</v>
      </c>
      <c r="F97" s="41" t="s">
        <v>223</v>
      </c>
    </row>
    <row r="98" spans="1:6" ht="24" customHeight="1">
      <c r="A98" s="19" t="s">
        <v>220</v>
      </c>
      <c r="B98" s="17" t="s">
        <v>228</v>
      </c>
      <c r="C98" s="18">
        <v>425905</v>
      </c>
      <c r="D98" s="17" t="s">
        <v>229</v>
      </c>
      <c r="E98" s="18">
        <v>425905</v>
      </c>
      <c r="F98" s="41" t="s">
        <v>220</v>
      </c>
    </row>
    <row r="99" spans="1:6" ht="24" customHeight="1">
      <c r="A99" s="15" t="s">
        <v>230</v>
      </c>
      <c r="B99" s="49" t="s">
        <v>231</v>
      </c>
      <c r="C99" s="18">
        <v>431767</v>
      </c>
      <c r="D99" s="49" t="s">
        <v>316</v>
      </c>
      <c r="E99" s="18" t="s">
        <v>232</v>
      </c>
      <c r="F99" s="41" t="s">
        <v>233</v>
      </c>
    </row>
    <row r="100" spans="1:6" ht="24" customHeight="1">
      <c r="A100" s="15" t="s">
        <v>220</v>
      </c>
      <c r="B100" s="46" t="s">
        <v>234</v>
      </c>
      <c r="C100" s="18">
        <v>482708</v>
      </c>
      <c r="D100" s="46" t="s">
        <v>235</v>
      </c>
      <c r="E100" s="18">
        <v>482708</v>
      </c>
      <c r="F100" s="41" t="s">
        <v>236</v>
      </c>
    </row>
    <row r="101" spans="1:6" ht="24" customHeight="1">
      <c r="A101" s="15" t="s">
        <v>220</v>
      </c>
      <c r="B101" s="46" t="s">
        <v>237</v>
      </c>
      <c r="C101" s="18">
        <v>482712</v>
      </c>
      <c r="D101" s="46" t="s">
        <v>238</v>
      </c>
      <c r="E101" s="18">
        <v>482712</v>
      </c>
      <c r="F101" s="41" t="s">
        <v>195</v>
      </c>
    </row>
    <row r="102" spans="1:6" s="14" customFormat="1" ht="24.75" customHeight="1">
      <c r="A102" s="15" t="s">
        <v>24</v>
      </c>
      <c r="B102" s="17" t="s">
        <v>103</v>
      </c>
      <c r="C102" s="18">
        <v>449515</v>
      </c>
      <c r="D102" s="17" t="s">
        <v>104</v>
      </c>
      <c r="E102" s="18">
        <v>449515</v>
      </c>
      <c r="F102" s="41" t="s">
        <v>295</v>
      </c>
    </row>
    <row r="103" spans="1:6" ht="30" customHeight="1">
      <c r="A103" s="15" t="s">
        <v>24</v>
      </c>
      <c r="B103" s="17" t="s">
        <v>105</v>
      </c>
      <c r="C103" s="40">
        <v>449539</v>
      </c>
      <c r="D103" s="17" t="s">
        <v>106</v>
      </c>
      <c r="E103" s="40">
        <v>449539</v>
      </c>
      <c r="F103" s="41" t="s">
        <v>107</v>
      </c>
    </row>
    <row r="104" spans="1:6" ht="30" customHeight="1">
      <c r="A104" s="15" t="s">
        <v>195</v>
      </c>
      <c r="B104" s="17" t="s">
        <v>239</v>
      </c>
      <c r="C104" s="40">
        <v>449514</v>
      </c>
      <c r="D104" s="17" t="s">
        <v>240</v>
      </c>
      <c r="E104" s="40">
        <v>449514</v>
      </c>
      <c r="F104" s="41" t="s">
        <v>296</v>
      </c>
    </row>
    <row r="105" spans="1:6" ht="30" customHeight="1">
      <c r="A105" s="15" t="s">
        <v>195</v>
      </c>
      <c r="B105" s="17" t="s">
        <v>241</v>
      </c>
      <c r="C105" s="40">
        <v>449744</v>
      </c>
      <c r="D105" s="17" t="s">
        <v>291</v>
      </c>
      <c r="E105" s="40">
        <v>449744</v>
      </c>
      <c r="F105" s="41" t="s">
        <v>242</v>
      </c>
    </row>
    <row r="106" spans="1:6" ht="23.25" customHeight="1">
      <c r="A106" s="15" t="s">
        <v>24</v>
      </c>
      <c r="B106" s="17" t="s">
        <v>108</v>
      </c>
      <c r="C106" s="40">
        <v>449986</v>
      </c>
      <c r="D106" s="17" t="s">
        <v>109</v>
      </c>
      <c r="E106" s="40">
        <v>449986</v>
      </c>
      <c r="F106" s="41" t="s">
        <v>43</v>
      </c>
    </row>
    <row r="107" spans="1:6" ht="23.25" customHeight="1">
      <c r="A107" s="15" t="s">
        <v>220</v>
      </c>
      <c r="B107" s="17" t="s">
        <v>338</v>
      </c>
      <c r="C107" s="40">
        <v>449786</v>
      </c>
      <c r="D107" s="17" t="s">
        <v>243</v>
      </c>
      <c r="E107" s="40">
        <v>449786</v>
      </c>
      <c r="F107" s="41" t="s">
        <v>244</v>
      </c>
    </row>
    <row r="108" spans="1:6" ht="23.25" customHeight="1">
      <c r="A108" s="15" t="s">
        <v>24</v>
      </c>
      <c r="B108" s="17" t="s">
        <v>110</v>
      </c>
      <c r="C108" s="40">
        <v>437753</v>
      </c>
      <c r="D108" s="17" t="s">
        <v>292</v>
      </c>
      <c r="E108" s="40">
        <v>437753</v>
      </c>
      <c r="F108" s="41" t="s">
        <v>111</v>
      </c>
    </row>
    <row r="109" spans="1:6" ht="23.25" customHeight="1">
      <c r="A109" s="15" t="s">
        <v>24</v>
      </c>
      <c r="B109" s="17" t="s">
        <v>112</v>
      </c>
      <c r="C109" s="40">
        <v>437752</v>
      </c>
      <c r="D109" s="17" t="s">
        <v>113</v>
      </c>
      <c r="E109" s="40">
        <v>437752</v>
      </c>
      <c r="F109" s="41" t="s">
        <v>27</v>
      </c>
    </row>
    <row r="110" spans="1:6" ht="23.25" customHeight="1">
      <c r="A110" s="15" t="s">
        <v>24</v>
      </c>
      <c r="B110" s="17" t="s">
        <v>114</v>
      </c>
      <c r="C110" s="40">
        <v>437754</v>
      </c>
      <c r="D110" s="17" t="s">
        <v>115</v>
      </c>
      <c r="E110" s="40">
        <v>437754</v>
      </c>
      <c r="F110" s="41" t="s">
        <v>27</v>
      </c>
    </row>
    <row r="111" spans="1:6" ht="23.25" customHeight="1">
      <c r="A111" s="15" t="s">
        <v>24</v>
      </c>
      <c r="B111" s="17" t="s">
        <v>116</v>
      </c>
      <c r="C111" s="40">
        <v>437755</v>
      </c>
      <c r="D111" s="17" t="s">
        <v>117</v>
      </c>
      <c r="E111" s="40">
        <v>437755</v>
      </c>
      <c r="F111" s="41" t="s">
        <v>27</v>
      </c>
    </row>
    <row r="112" spans="1:6" ht="23.25" customHeight="1">
      <c r="A112" s="15" t="s">
        <v>24</v>
      </c>
      <c r="B112" s="17" t="s">
        <v>118</v>
      </c>
      <c r="C112" s="40">
        <v>437756</v>
      </c>
      <c r="D112" s="17" t="s">
        <v>119</v>
      </c>
      <c r="E112" s="40">
        <v>437756</v>
      </c>
      <c r="F112" s="41" t="s">
        <v>27</v>
      </c>
    </row>
    <row r="113" spans="1:6" ht="27" customHeight="1">
      <c r="A113" s="15" t="s">
        <v>24</v>
      </c>
      <c r="B113" s="17" t="s">
        <v>120</v>
      </c>
      <c r="C113" s="40">
        <v>480706</v>
      </c>
      <c r="D113" s="17" t="s">
        <v>340</v>
      </c>
      <c r="E113" s="40">
        <v>480706</v>
      </c>
      <c r="F113" s="41" t="s">
        <v>43</v>
      </c>
    </row>
    <row r="114" spans="1:6" ht="27" customHeight="1">
      <c r="A114" s="15"/>
      <c r="B114" s="17" t="s">
        <v>339</v>
      </c>
      <c r="C114" s="40">
        <v>480707</v>
      </c>
      <c r="D114" s="17" t="s">
        <v>341</v>
      </c>
      <c r="E114" s="40">
        <v>480707</v>
      </c>
      <c r="F114" s="41" t="s">
        <v>27</v>
      </c>
    </row>
    <row r="115" spans="1:6" ht="27" customHeight="1">
      <c r="A115" s="15" t="s">
        <v>24</v>
      </c>
      <c r="B115" s="17" t="s">
        <v>121</v>
      </c>
      <c r="C115" s="40">
        <v>480923</v>
      </c>
      <c r="D115" s="17" t="s">
        <v>122</v>
      </c>
      <c r="E115" s="40">
        <v>480923</v>
      </c>
      <c r="F115" s="41" t="s">
        <v>107</v>
      </c>
    </row>
    <row r="116" spans="1:6" ht="18.75" customHeight="1">
      <c r="A116" s="15" t="s">
        <v>24</v>
      </c>
      <c r="B116" s="17" t="s">
        <v>123</v>
      </c>
      <c r="C116" s="40">
        <v>480924</v>
      </c>
      <c r="D116" s="17" t="s">
        <v>124</v>
      </c>
      <c r="E116" s="40">
        <v>480924</v>
      </c>
      <c r="F116" s="41" t="s">
        <v>27</v>
      </c>
    </row>
    <row r="117" spans="1:6" ht="18.75" customHeight="1">
      <c r="A117" s="15" t="s">
        <v>24</v>
      </c>
      <c r="B117" s="17" t="s">
        <v>125</v>
      </c>
      <c r="C117" s="40">
        <v>480925</v>
      </c>
      <c r="D117" s="17" t="s">
        <v>126</v>
      </c>
      <c r="E117" s="40">
        <v>480925</v>
      </c>
      <c r="F117" s="41" t="s">
        <v>27</v>
      </c>
    </row>
    <row r="118" spans="1:6" ht="18.75" customHeight="1">
      <c r="A118" s="15" t="s">
        <v>24</v>
      </c>
      <c r="B118" s="17" t="s">
        <v>127</v>
      </c>
      <c r="C118" s="40">
        <v>480926</v>
      </c>
      <c r="D118" s="17" t="s">
        <v>128</v>
      </c>
      <c r="E118" s="40">
        <v>480926</v>
      </c>
      <c r="F118" s="41" t="s">
        <v>27</v>
      </c>
    </row>
    <row r="119" spans="1:6" ht="27" customHeight="1">
      <c r="A119" s="15" t="s">
        <v>24</v>
      </c>
      <c r="B119" s="17" t="s">
        <v>129</v>
      </c>
      <c r="C119" s="40">
        <v>480927</v>
      </c>
      <c r="D119" s="17" t="s">
        <v>130</v>
      </c>
      <c r="E119" s="40">
        <v>480927</v>
      </c>
      <c r="F119" s="41" t="s">
        <v>27</v>
      </c>
    </row>
    <row r="120" spans="1:6" ht="27" customHeight="1">
      <c r="A120" s="15" t="s">
        <v>24</v>
      </c>
      <c r="B120" s="17" t="s">
        <v>131</v>
      </c>
      <c r="C120" s="40">
        <v>480928</v>
      </c>
      <c r="D120" s="17" t="s">
        <v>132</v>
      </c>
      <c r="E120" s="40">
        <v>480928</v>
      </c>
      <c r="F120" s="41" t="s">
        <v>27</v>
      </c>
    </row>
    <row r="121" spans="1:6" ht="20.25" customHeight="1">
      <c r="A121" s="15" t="s">
        <v>24</v>
      </c>
      <c r="B121" s="17" t="s">
        <v>133</v>
      </c>
      <c r="C121" s="40">
        <v>480929</v>
      </c>
      <c r="D121" s="17" t="s">
        <v>134</v>
      </c>
      <c r="E121" s="40">
        <v>480929</v>
      </c>
      <c r="F121" s="41" t="s">
        <v>27</v>
      </c>
    </row>
    <row r="122" spans="1:6" ht="27" customHeight="1">
      <c r="A122" s="15" t="s">
        <v>24</v>
      </c>
      <c r="B122" s="17" t="s">
        <v>135</v>
      </c>
      <c r="C122" s="40">
        <v>480930</v>
      </c>
      <c r="D122" s="17" t="s">
        <v>136</v>
      </c>
      <c r="E122" s="40">
        <v>480930</v>
      </c>
      <c r="F122" s="41" t="s">
        <v>27</v>
      </c>
    </row>
    <row r="123" spans="1:6" s="14" customFormat="1" ht="19.5" customHeight="1">
      <c r="A123" s="15" t="s">
        <v>137</v>
      </c>
      <c r="B123" s="17" t="s">
        <v>138</v>
      </c>
      <c r="C123" s="18">
        <v>630820</v>
      </c>
      <c r="D123" s="53" t="s">
        <v>139</v>
      </c>
      <c r="E123" s="54">
        <v>630820</v>
      </c>
      <c r="F123" s="55" t="s">
        <v>140</v>
      </c>
    </row>
    <row r="124" spans="1:6" s="14" customFormat="1" ht="19.5" customHeight="1">
      <c r="A124" s="15" t="s">
        <v>24</v>
      </c>
      <c r="B124" s="17" t="s">
        <v>141</v>
      </c>
      <c r="C124" s="18">
        <v>630820</v>
      </c>
      <c r="D124" s="53"/>
      <c r="E124" s="54"/>
      <c r="F124" s="55"/>
    </row>
    <row r="125" spans="1:6" s="14" customFormat="1" ht="27.75" customHeight="1">
      <c r="A125" s="15" t="s">
        <v>24</v>
      </c>
      <c r="B125" s="22" t="s">
        <v>142</v>
      </c>
      <c r="C125" s="18">
        <v>660796</v>
      </c>
      <c r="D125" s="22" t="s">
        <v>143</v>
      </c>
      <c r="E125" s="18">
        <v>660796</v>
      </c>
      <c r="F125" s="16" t="s">
        <v>50</v>
      </c>
    </row>
    <row r="126" spans="1:6" s="14" customFormat="1" ht="19.5" customHeight="1">
      <c r="A126" s="15" t="s">
        <v>24</v>
      </c>
      <c r="B126" s="22" t="s">
        <v>144</v>
      </c>
      <c r="C126" s="18">
        <v>650060</v>
      </c>
      <c r="D126" s="22" t="s">
        <v>145</v>
      </c>
      <c r="E126" s="21">
        <v>650801</v>
      </c>
      <c r="F126" s="16" t="s">
        <v>58</v>
      </c>
    </row>
    <row r="127" spans="1:6" s="14" customFormat="1" ht="18.75" customHeight="1">
      <c r="A127" s="15" t="s">
        <v>146</v>
      </c>
      <c r="B127" s="22" t="s">
        <v>147</v>
      </c>
      <c r="C127" s="18">
        <v>515890</v>
      </c>
      <c r="D127" s="22" t="s">
        <v>148</v>
      </c>
      <c r="E127" s="18">
        <v>515890</v>
      </c>
      <c r="F127" s="16" t="s">
        <v>149</v>
      </c>
    </row>
    <row r="128" spans="1:6" s="14" customFormat="1" ht="18.75" customHeight="1">
      <c r="A128" s="15" t="s">
        <v>24</v>
      </c>
      <c r="B128" s="22" t="s">
        <v>150</v>
      </c>
      <c r="C128" s="18">
        <v>515891</v>
      </c>
      <c r="D128" s="22" t="s">
        <v>151</v>
      </c>
      <c r="E128" s="18">
        <v>515891</v>
      </c>
      <c r="F128" s="16" t="s">
        <v>30</v>
      </c>
    </row>
    <row r="129" spans="1:6" s="14" customFormat="1" ht="18.75" customHeight="1">
      <c r="A129" s="15" t="s">
        <v>24</v>
      </c>
      <c r="B129" s="17" t="s">
        <v>152</v>
      </c>
      <c r="C129" s="18">
        <v>515892</v>
      </c>
      <c r="D129" s="17" t="s">
        <v>153</v>
      </c>
      <c r="E129" s="18">
        <v>515892</v>
      </c>
      <c r="F129" s="16" t="s">
        <v>30</v>
      </c>
    </row>
    <row r="130" spans="1:6" s="14" customFormat="1" ht="18.75" customHeight="1">
      <c r="A130" s="15" t="s">
        <v>24</v>
      </c>
      <c r="B130" s="17" t="s">
        <v>154</v>
      </c>
      <c r="C130" s="18">
        <v>515892</v>
      </c>
      <c r="D130" s="17" t="s">
        <v>155</v>
      </c>
      <c r="E130" s="18">
        <v>515892</v>
      </c>
      <c r="F130" s="16" t="s">
        <v>30</v>
      </c>
    </row>
    <row r="131" spans="1:6" s="14" customFormat="1" ht="18.75" customHeight="1">
      <c r="A131" s="15" t="s">
        <v>24</v>
      </c>
      <c r="B131" s="17" t="s">
        <v>156</v>
      </c>
      <c r="C131" s="18">
        <v>515891</v>
      </c>
      <c r="D131" s="17" t="s">
        <v>157</v>
      </c>
      <c r="E131" s="18">
        <v>515891</v>
      </c>
      <c r="F131" s="16" t="s">
        <v>30</v>
      </c>
    </row>
    <row r="132" spans="1:6" s="14" customFormat="1" ht="18.75" customHeight="1">
      <c r="A132" s="15" t="s">
        <v>24</v>
      </c>
      <c r="B132" s="17" t="s">
        <v>158</v>
      </c>
      <c r="C132" s="18">
        <v>515893</v>
      </c>
      <c r="D132" s="17" t="s">
        <v>159</v>
      </c>
      <c r="E132" s="18">
        <v>515893</v>
      </c>
      <c r="F132" s="16" t="s">
        <v>30</v>
      </c>
    </row>
    <row r="133" spans="1:6" s="14" customFormat="1" ht="18.75" customHeight="1">
      <c r="A133" s="15" t="s">
        <v>24</v>
      </c>
      <c r="B133" s="17" t="s">
        <v>160</v>
      </c>
      <c r="C133" s="18">
        <v>515894</v>
      </c>
      <c r="D133" s="17" t="s">
        <v>161</v>
      </c>
      <c r="E133" s="18">
        <v>515894</v>
      </c>
      <c r="F133" s="16" t="s">
        <v>30</v>
      </c>
    </row>
    <row r="134" spans="1:6" s="14" customFormat="1" ht="18.75" customHeight="1">
      <c r="A134" s="15" t="s">
        <v>24</v>
      </c>
      <c r="B134" s="17" t="s">
        <v>162</v>
      </c>
      <c r="C134" s="18">
        <v>515893</v>
      </c>
      <c r="D134" s="17" t="s">
        <v>163</v>
      </c>
      <c r="E134" s="18">
        <v>515893</v>
      </c>
      <c r="F134" s="16" t="s">
        <v>30</v>
      </c>
    </row>
    <row r="135" spans="1:6" s="14" customFormat="1" ht="18.75" customHeight="1">
      <c r="A135" s="15" t="s">
        <v>24</v>
      </c>
      <c r="B135" s="17" t="s">
        <v>164</v>
      </c>
      <c r="C135" s="18">
        <v>515895</v>
      </c>
      <c r="D135" s="17" t="s">
        <v>165</v>
      </c>
      <c r="E135" s="18">
        <v>515895</v>
      </c>
      <c r="F135" s="16" t="s">
        <v>30</v>
      </c>
    </row>
    <row r="136" spans="1:6" s="14" customFormat="1" ht="18.75" customHeight="1">
      <c r="A136" s="15" t="s">
        <v>24</v>
      </c>
      <c r="B136" s="17" t="s">
        <v>166</v>
      </c>
      <c r="C136" s="18">
        <v>515895</v>
      </c>
      <c r="D136" s="17" t="s">
        <v>167</v>
      </c>
      <c r="E136" s="18">
        <v>515895</v>
      </c>
      <c r="F136" s="16" t="s">
        <v>30</v>
      </c>
    </row>
    <row r="137" spans="1:6" ht="14.25" customHeight="1">
      <c r="A137" s="15" t="s">
        <v>24</v>
      </c>
      <c r="B137" s="33" t="s">
        <v>257</v>
      </c>
      <c r="C137" s="50">
        <v>515799</v>
      </c>
      <c r="D137" s="33" t="s">
        <v>258</v>
      </c>
      <c r="E137" s="50">
        <v>515799</v>
      </c>
      <c r="F137" s="42" t="s">
        <v>259</v>
      </c>
    </row>
    <row r="138" spans="1:6" ht="21" customHeight="1">
      <c r="A138" s="19" t="s">
        <v>168</v>
      </c>
      <c r="B138" s="17" t="s">
        <v>169</v>
      </c>
      <c r="C138" s="40">
        <v>350751</v>
      </c>
      <c r="D138" s="17" t="s">
        <v>310</v>
      </c>
      <c r="E138" s="40">
        <v>350751</v>
      </c>
      <c r="F138" s="41" t="s">
        <v>43</v>
      </c>
    </row>
    <row r="139" spans="1:6" ht="27" customHeight="1">
      <c r="A139" s="19" t="s">
        <v>170</v>
      </c>
      <c r="B139" s="17" t="s">
        <v>171</v>
      </c>
      <c r="C139" s="40">
        <v>361717</v>
      </c>
      <c r="D139" s="17" t="s">
        <v>171</v>
      </c>
      <c r="E139" s="47">
        <v>361723</v>
      </c>
      <c r="F139" s="41" t="s">
        <v>172</v>
      </c>
    </row>
    <row r="140" spans="1:6" ht="30" customHeight="1">
      <c r="A140" s="19" t="s">
        <v>27</v>
      </c>
      <c r="B140" s="17" t="s">
        <v>173</v>
      </c>
      <c r="C140" s="40">
        <v>361723</v>
      </c>
      <c r="D140" s="17" t="s">
        <v>173</v>
      </c>
      <c r="E140" s="47">
        <v>361717</v>
      </c>
      <c r="F140" s="41" t="s">
        <v>27</v>
      </c>
    </row>
    <row r="141" spans="1:6" s="14" customFormat="1" ht="21.75" customHeight="1">
      <c r="A141" s="23" t="s">
        <v>174</v>
      </c>
      <c r="B141" s="24" t="s">
        <v>175</v>
      </c>
      <c r="C141" s="25">
        <v>690765</v>
      </c>
      <c r="D141" s="24" t="s">
        <v>176</v>
      </c>
      <c r="E141" s="25">
        <v>690765</v>
      </c>
      <c r="F141" s="26" t="s">
        <v>50</v>
      </c>
    </row>
  </sheetData>
  <mergeCells count="12">
    <mergeCell ref="C51:C52"/>
    <mergeCell ref="A51:A52"/>
    <mergeCell ref="D123:D124"/>
    <mergeCell ref="E123:E124"/>
    <mergeCell ref="F123:F124"/>
    <mergeCell ref="A1:F1"/>
    <mergeCell ref="A3:A4"/>
    <mergeCell ref="B3:C3"/>
    <mergeCell ref="D3:E3"/>
    <mergeCell ref="F3:F4"/>
    <mergeCell ref="E2:F2"/>
    <mergeCell ref="B51:B52"/>
  </mergeCells>
  <printOptions/>
  <pageMargins left="0.19" right="0.18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9.140625" defaultRowHeight="12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1" spans="1:3" ht="12.75">
      <c r="A1" s="1" t="s">
        <v>3</v>
      </c>
      <c r="C1" s="2" t="b">
        <f>"XL4Poppy"</f>
        <v>0</v>
      </c>
    </row>
    <row r="2" ht="13.5" thickBot="1">
      <c r="A2" s="1" t="s">
        <v>4</v>
      </c>
    </row>
    <row r="3" spans="1:3" ht="13.5" thickBot="1">
      <c r="A3" s="3" t="s">
        <v>5</v>
      </c>
      <c r="C3" s="4" t="s">
        <v>6</v>
      </c>
    </row>
    <row r="4" spans="1:3" ht="12.75">
      <c r="A4" s="3">
        <v>3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b">
        <f>IF(A4=3)</f>
        <v>0</v>
      </c>
    </row>
    <row r="7" spans="1:3" ht="12.75">
      <c r="A7" s="6" t="s">
        <v>7</v>
      </c>
      <c r="C7" s="5" t="b">
        <f>=</f>
        <v>0</v>
      </c>
    </row>
    <row r="8" spans="1:3" ht="12.75">
      <c r="A8" s="7" t="s">
        <v>8</v>
      </c>
      <c r="C8" s="5" t="b">
        <f>=</f>
        <v>0</v>
      </c>
    </row>
    <row r="9" spans="1:3" ht="12.75">
      <c r="A9" s="8" t="s">
        <v>9</v>
      </c>
      <c r="C9" s="5" t="b">
        <f>FALSE</f>
        <v>0</v>
      </c>
    </row>
    <row r="10" spans="1:3" ht="12.75">
      <c r="A10" s="7" t="s">
        <v>10</v>
      </c>
      <c r="C10" s="5" t="b">
        <f>A21</f>
        <v>0</v>
      </c>
    </row>
    <row r="11" spans="1:3" ht="13.5" thickBot="1">
      <c r="A11" s="9" t="s">
        <v>11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12</v>
      </c>
      <c r="C14" s="10" t="b">
        <f>=</f>
        <v>0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b">
        <f>=</f>
        <v>0</v>
      </c>
      <c r="C17" s="4" t="s">
        <v>13</v>
      </c>
    </row>
    <row r="18" ht="12.75">
      <c r="C18" s="5" t="b">
        <f>$A$3(GET.WORKSPACE(32)&amp;"\xlstart\Book1.")</f>
        <v>0</v>
      </c>
    </row>
    <row r="19" ht="12.75">
      <c r="C19" s="5" t="b">
        <f>"Document_array",</f>
        <v>0</v>
      </c>
    </row>
    <row r="20" spans="1:3" ht="12.75">
      <c r="A20" s="11" t="s">
        <v>14</v>
      </c>
      <c r="C20" s="5" t="b">
        <f>$A$1INDEX(,2)</f>
        <v>0</v>
      </c>
    </row>
    <row r="21" spans="1:3" ht="12.75">
      <c r="A21" s="12">
        <f>IF(A3="Book1.",0,99)</f>
        <v>0</v>
      </c>
      <c r="C21" s="5" t="b">
        <f>$A$2INDEX(,1)</f>
        <v>0</v>
      </c>
    </row>
    <row r="22" spans="1:3" ht="12.75">
      <c r="A22" s="5" t="b">
        <f>TRUE,</f>
        <v>0</v>
      </c>
      <c r="C22" s="5" t="b">
        <f>$A$4GET.DOCUMENT(3,"["&amp;A1&amp;"]"&amp;"XL4Poppy")</f>
        <v>0</v>
      </c>
    </row>
    <row r="23" spans="1:3" ht="12.75">
      <c r="A23" s="5" t="b">
        <f>IF(A21=0)</f>
        <v>0</v>
      </c>
      <c r="C23" s="10" t="b">
        <f>=</f>
        <v>0</v>
      </c>
    </row>
    <row r="24" ht="12.75">
      <c r="A24" s="5" t="b">
        <f>=</f>
        <v>0</v>
      </c>
    </row>
    <row r="25" ht="12.75">
      <c r="A25" s="5" t="b">
        <f>=</f>
        <v>0</v>
      </c>
    </row>
    <row r="26" spans="1:3" ht="13.5" thickBot="1">
      <c r="A26" s="5" t="b">
        <f>1</f>
        <v>0</v>
      </c>
      <c r="C26" s="13" t="s">
        <v>15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b">
        <f>IF(A4=3)</f>
        <v>0</v>
      </c>
    </row>
    <row r="30" spans="1:3" ht="12.75">
      <c r="A30" s="5" t="b">
        <f>C18</f>
        <v>0</v>
      </c>
      <c r="C30" s="5" t="b">
        <f>=</f>
        <v>0</v>
      </c>
    </row>
    <row r="31" spans="1:3" ht="12.75">
      <c r="A31" s="5" t="b">
        <f>"XL4Poppy",A1</f>
        <v>0</v>
      </c>
      <c r="C31" s="5" t="b">
        <f>FALSE</f>
        <v>0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b">
        <f>=</f>
        <v>0</v>
      </c>
    </row>
    <row r="36" spans="1:3" ht="12.75">
      <c r="A36" s="5" t="b">
        <f>=</f>
        <v>0</v>
      </c>
      <c r="C36" s="10" t="b">
        <f>=</f>
        <v>0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b">
        <f>"XF.Classic.Poppy"</f>
        <v>0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b">
        <f>=</f>
        <v>0</v>
      </c>
      <c r="C41" s="10" t="b">
        <f>=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우편번호정정사항</dc:title>
  <dc:subject/>
  <dc:creator>황성구</dc:creator>
  <cp:keywords/>
  <dc:description/>
  <cp:lastModifiedBy>우편사업단</cp:lastModifiedBy>
  <cp:lastPrinted>2004-05-07T06:46:35Z</cp:lastPrinted>
  <dcterms:created xsi:type="dcterms:W3CDTF">2003-02-18T07:44:07Z</dcterms:created>
  <dcterms:modified xsi:type="dcterms:W3CDTF">2004-05-17T04:31:35Z</dcterms:modified>
  <cp:category/>
  <cp:version/>
  <cp:contentType/>
  <cp:contentStatus/>
</cp:coreProperties>
</file>